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7"/>
  </bookViews>
  <sheets>
    <sheet name="EUSL_Trinco" sheetId="1" r:id="rId1"/>
    <sheet name="EUSL_Swamy" sheetId="2" r:id="rId2"/>
    <sheet name="EUSL_science" sheetId="3" r:id="rId3"/>
    <sheet name="EUSL-Health care " sheetId="4" r:id="rId4"/>
    <sheet name="EUSL-Commerce" sheetId="5" r:id="rId5"/>
    <sheet name="EUSL_Agri" sheetId="6" r:id="rId6"/>
    <sheet name="EUSL_Arts" sheetId="7" r:id="rId7"/>
    <sheet name="EUSL_External Degree" sheetId="8" r:id="rId8"/>
    <sheet name="EUSL_all" sheetId="9" r:id="rId9"/>
  </sheets>
  <definedNames>
    <definedName name="_xlnm.Print_Area" localSheetId="5">'EUSL_Agri'!$A$1:$U$69</definedName>
    <definedName name="_xlnm.Print_Area" localSheetId="8">'EUSL_all'!$A$1:$U$30</definedName>
    <definedName name="_xlnm.Print_Area" localSheetId="6">'EUSL_Arts'!$A$1:$U$74</definedName>
    <definedName name="_xlnm.Print_Area" localSheetId="7">'EUSL_External Degree'!$A$1:$U$73</definedName>
    <definedName name="_xlnm.Print_Area" localSheetId="2">'EUSL_science'!$A$1:$U$74</definedName>
    <definedName name="_xlnm.Print_Area" localSheetId="1">'EUSL_Swamy'!$A$1:$U$71</definedName>
    <definedName name="_xlnm.Print_Area" localSheetId="0">'EUSL_Trinco'!$A$1:$U$74</definedName>
    <definedName name="_xlnm.Print_Area" localSheetId="4">'EUSL-Commerce'!$A$1:$U$72</definedName>
    <definedName name="_xlnm.Print_Area" localSheetId="3">'EUSL-Health care '!$A$1:$U$72</definedName>
  </definedNames>
  <calcPr fullCalcOnLoad="1"/>
</workbook>
</file>

<file path=xl/sharedStrings.xml><?xml version="1.0" encoding="utf-8"?>
<sst xmlns="http://schemas.openxmlformats.org/spreadsheetml/2006/main" count="716" uniqueCount="104">
  <si>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</si>
  <si>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</si>
  <si>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</si>
  <si>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</si>
  <si>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</si>
  <si>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</si>
  <si>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</si>
  <si>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</si>
  <si>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</si>
  <si>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</si>
  <si>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2011-2013</t>
  </si>
  <si>
    <t>NSF</t>
  </si>
  <si>
    <t>HETC</t>
  </si>
  <si>
    <t>UGC</t>
  </si>
  <si>
    <t>2012-2015</t>
  </si>
  <si>
    <t>2012-2014</t>
  </si>
  <si>
    <t>2009-2014</t>
  </si>
  <si>
    <t>Gov</t>
  </si>
  <si>
    <t>Yes</t>
  </si>
  <si>
    <t>Other Gov</t>
  </si>
  <si>
    <t>B</t>
  </si>
  <si>
    <t>Foreign</t>
  </si>
  <si>
    <t>Science</t>
  </si>
  <si>
    <t>AR</t>
  </si>
  <si>
    <t>ED</t>
  </si>
  <si>
    <t>EUSL</t>
  </si>
  <si>
    <t>Centre for External Degrees &amp; Extension Course (CEDEC)</t>
  </si>
  <si>
    <t>EDP</t>
  </si>
  <si>
    <t>EDP based on UGC Guidelines</t>
  </si>
  <si>
    <t>Restructuring of EDP</t>
  </si>
  <si>
    <t>Circular Development</t>
  </si>
  <si>
    <t>UDG/EDP Grant</t>
  </si>
  <si>
    <t>HETC funded by World Bank</t>
  </si>
  <si>
    <t>Office management, Guest lectures</t>
  </si>
  <si>
    <t>Arts &amp; Culture</t>
  </si>
  <si>
    <t>PhD</t>
  </si>
  <si>
    <t>Mr. Chelliah Arulmoly</t>
  </si>
  <si>
    <t>PhD Status: Completion</t>
  </si>
  <si>
    <t>Dr. S. Santhirasegaram</t>
  </si>
  <si>
    <t>Agriculture</t>
  </si>
  <si>
    <t>Research leading to M.Phil Degree</t>
  </si>
  <si>
    <t>Dept.of Agric Biology</t>
  </si>
  <si>
    <t>Mr.K.Prasannath</t>
  </si>
  <si>
    <t>CARP</t>
  </si>
  <si>
    <t xml:space="preserve">Preliminary survey on the present status and future potentials of floriculture sector in Batticaloa district and evaluation of the performance od selected Anthurium(Anthurium andraeanum) cultivars in the deyzone under appropriate management practices </t>
  </si>
  <si>
    <t>Nursery owners of Batticaloa district</t>
  </si>
  <si>
    <t>No</t>
  </si>
  <si>
    <t>Dr.S.Sutharsan  and  Mr.S.Srikrishnah</t>
  </si>
  <si>
    <t>ICCR</t>
  </si>
  <si>
    <t>Research leading to PhD Degree Commonwealth Scholarship</t>
  </si>
  <si>
    <t>Mrs.N.R.Fernando</t>
  </si>
  <si>
    <t>Master of Philosophy project(Forecasting annual national production of perennial crops:aCase of coconut production in Sri Lanka)</t>
  </si>
  <si>
    <t xml:space="preserve">Stakeholders of Coconut sector of the Country </t>
  </si>
  <si>
    <t>Ms.N.K.K.Brintha</t>
  </si>
  <si>
    <t>Commerce &amp; Management</t>
  </si>
  <si>
    <t xml:space="preserve">PhD </t>
  </si>
  <si>
    <t>Mr. N. Rajeshwaran</t>
  </si>
  <si>
    <t>PhD Research</t>
  </si>
  <si>
    <t>Mrs. J. Suresh</t>
  </si>
  <si>
    <t>Health-Care Sciences</t>
  </si>
  <si>
    <t>UGC Grants for Academics  Doctoral Degree 2009</t>
  </si>
  <si>
    <t>Localization and identification of Cholinergic Nerve endings and the acctylchelins receptors in immunes tissues animal &amp; postmortem human study</t>
  </si>
  <si>
    <t>Dr. Mrs. Mythreye Thayaparan</t>
  </si>
  <si>
    <t>UGC Grants for Academics  Doctoral Degree 2012</t>
  </si>
  <si>
    <t>Anti-inflammatory, anti-oxidant and possible toxic effect of Rasna Sapthakaya in Wistar rats.  Healthily human volunteers and chronic arthritis patients</t>
  </si>
  <si>
    <t>2012 upto now</t>
  </si>
  <si>
    <t>Mrs. Rajavarthani Sajeev</t>
  </si>
  <si>
    <t>Check Liof Preparational From the Batticaloa Lagoon</t>
  </si>
  <si>
    <t>Prof. P. Vinobaba</t>
  </si>
  <si>
    <t xml:space="preserve">IDRC </t>
  </si>
  <si>
    <t>Mrs. C. G. Devadason</t>
  </si>
  <si>
    <t>Swami Vipulananda Institute of Aesthetic Studies</t>
  </si>
  <si>
    <t>Mrs.Jeyanthine Viginarajan</t>
  </si>
  <si>
    <t>Mr.T.Pratheepan</t>
  </si>
  <si>
    <t>Miss.Siyamalangi Karunakaran</t>
  </si>
  <si>
    <t>Mr.Aloysius Britto Ithayaraj</t>
  </si>
  <si>
    <t>B/AR</t>
  </si>
  <si>
    <t>Contribution to National Level (Yes/No)</t>
  </si>
  <si>
    <t>TC - Faculty of Communication and Business Studies</t>
  </si>
  <si>
    <t>Total</t>
  </si>
  <si>
    <t>RA</t>
  </si>
  <si>
    <t>Recurrent/2013</t>
  </si>
  <si>
    <t>Capital/2013</t>
  </si>
  <si>
    <t>Total/2013</t>
  </si>
  <si>
    <t>Local/Foreign</t>
  </si>
  <si>
    <t>Local</t>
  </si>
  <si>
    <t>Validity of Grant Amount</t>
  </si>
  <si>
    <t>Grant Type</t>
  </si>
  <si>
    <r>
      <t>R &amp; D Activity (B/AR/ED) *</t>
    </r>
    <r>
      <rPr>
        <b/>
        <vertAlign val="superscript"/>
        <sz val="12"/>
        <rFont val="Maiandra GD"/>
        <family val="2"/>
      </rPr>
      <t>1</t>
    </r>
  </si>
  <si>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</si>
  <si>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</si>
  <si>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</si>
  <si>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</si>
  <si>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</si>
  <si>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t>Eastern University</t>
  </si>
  <si>
    <t>Note:</t>
  </si>
  <si>
    <t>*1- See other side "Definitions"</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</si>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</sst>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b/>
      <sz val="20"/>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right style="double">
        <color theme="0" tint="-0.4999699890613556"/>
      </right>
      <top style="double">
        <color theme="0" tint="-0.4999699890613556"/>
      </top>
      <bottom style="double">
        <color theme="0" tint="-0.4999699890613556"/>
      </bottom>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hair"/>
      <right style="thin"/>
      <top style="thin"/>
      <bottom style="hair"/>
    </border>
    <border>
      <left style="hair"/>
      <right style="thin"/>
      <top style="hair"/>
      <bottom style="thin"/>
    </border>
    <border>
      <left style="thin"/>
      <right style="hair"/>
      <top style="thin"/>
      <bottom style="hair"/>
    </border>
    <border>
      <left style="thin"/>
      <right style="hair"/>
      <top style="hair"/>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8">
    <xf numFmtId="0" fontId="0" fillId="0" borderId="0" xfId="0" applyAlignment="1">
      <alignment/>
    </xf>
    <xf numFmtId="0" fontId="55"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Border="1" applyAlignment="1">
      <alignment horizontal="left" vertical="center"/>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0" fontId="10" fillId="36" borderId="18" xfId="0" applyFont="1" applyFill="1" applyBorder="1" applyAlignment="1">
      <alignment horizontal="left" vertical="center" wrapText="1"/>
    </xf>
    <xf numFmtId="43" fontId="6" fillId="0" borderId="12" xfId="42" applyFont="1" applyFill="1" applyBorder="1" applyAlignment="1">
      <alignment vertical="center"/>
    </xf>
    <xf numFmtId="43" fontId="6" fillId="0" borderId="19" xfId="42" applyFont="1" applyFill="1" applyBorder="1" applyAlignment="1">
      <alignment vertical="center"/>
    </xf>
    <xf numFmtId="43" fontId="6" fillId="0" borderId="18" xfId="42" applyFont="1" applyFill="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11" fillId="0" borderId="0" xfId="0" applyFont="1" applyAlignment="1">
      <alignment horizontal="right" indent="1"/>
    </xf>
    <xf numFmtId="0" fontId="12" fillId="0" borderId="0" xfId="0" applyFont="1" applyAlignment="1">
      <alignment/>
    </xf>
    <xf numFmtId="43" fontId="6" fillId="0" borderId="0" xfId="42" applyFont="1" applyFill="1" applyBorder="1" applyAlignment="1">
      <alignment vertical="center"/>
    </xf>
    <xf numFmtId="0" fontId="9" fillId="0" borderId="10" xfId="0" applyFont="1" applyFill="1" applyBorder="1" applyAlignment="1">
      <alignment horizontal="left" vertical="center"/>
    </xf>
    <xf numFmtId="0" fontId="5" fillId="0" borderId="19" xfId="0" applyFont="1" applyBorder="1" applyAlignment="1">
      <alignment vertical="center"/>
    </xf>
    <xf numFmtId="0" fontId="5" fillId="0" borderId="0" xfId="0" applyFont="1" applyAlignment="1">
      <alignment vertical="top"/>
    </xf>
    <xf numFmtId="0" fontId="5" fillId="0" borderId="0" xfId="0" applyFont="1" applyAlignment="1">
      <alignment/>
    </xf>
    <xf numFmtId="0" fontId="56" fillId="0" borderId="0" xfId="0" applyFont="1" applyBorder="1" applyAlignment="1">
      <alignment/>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43" fontId="5" fillId="0" borderId="20" xfId="42" applyFont="1" applyFill="1" applyBorder="1" applyAlignment="1">
      <alignment vertical="center"/>
    </xf>
    <xf numFmtId="43" fontId="5" fillId="0" borderId="21" xfId="42" applyFont="1" applyBorder="1" applyAlignment="1">
      <alignment vertical="center"/>
    </xf>
    <xf numFmtId="0" fontId="15" fillId="0" borderId="21" xfId="0" applyFont="1" applyBorder="1" applyAlignment="1">
      <alignment/>
    </xf>
    <xf numFmtId="0" fontId="16" fillId="0" borderId="22" xfId="0" applyFont="1" applyFill="1" applyBorder="1" applyAlignment="1">
      <alignment horizontal="center"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43" fontId="5" fillId="0" borderId="23" xfId="42" applyFont="1" applyFill="1" applyBorder="1" applyAlignment="1">
      <alignment vertical="center"/>
    </xf>
    <xf numFmtId="43" fontId="5" fillId="0" borderId="24" xfId="42" applyFont="1" applyBorder="1" applyAlignment="1">
      <alignment vertical="center"/>
    </xf>
    <xf numFmtId="0" fontId="15" fillId="0" borderId="24" xfId="0" applyFont="1" applyBorder="1" applyAlignment="1">
      <alignment/>
    </xf>
    <xf numFmtId="0" fontId="16" fillId="0" borderId="25" xfId="0" applyFont="1" applyFill="1" applyBorder="1" applyAlignment="1">
      <alignment horizontal="center" wrapText="1"/>
    </xf>
    <xf numFmtId="43" fontId="5" fillId="0" borderId="26" xfId="42" applyFont="1" applyFill="1" applyBorder="1" applyAlignment="1">
      <alignment vertical="center"/>
    </xf>
    <xf numFmtId="43" fontId="5" fillId="0" borderId="27" xfId="42" applyFont="1" applyBorder="1" applyAlignment="1">
      <alignment vertical="center"/>
    </xf>
    <xf numFmtId="0" fontId="15" fillId="0" borderId="27" xfId="0" applyFont="1" applyBorder="1" applyAlignment="1">
      <alignment/>
    </xf>
    <xf numFmtId="0" fontId="16" fillId="0" borderId="28" xfId="0" applyFont="1" applyFill="1" applyBorder="1" applyAlignment="1">
      <alignment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43" fontId="6" fillId="0" borderId="0" xfId="42" applyFont="1" applyFill="1" applyBorder="1" applyAlignment="1">
      <alignment horizontal="center" vertical="center"/>
    </xf>
    <xf numFmtId="43" fontId="6" fillId="0" borderId="12" xfId="42" applyFont="1" applyFill="1" applyBorder="1" applyAlignment="1">
      <alignment horizontal="center" vertical="center"/>
    </xf>
    <xf numFmtId="43" fontId="6" fillId="0" borderId="19" xfId="42"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49</xdr:row>
      <xdr:rowOff>0</xdr:rowOff>
    </xdr:from>
    <xdr:ext cx="12315825" cy="3962400"/>
    <xdr:sp>
      <xdr:nvSpPr>
        <xdr:cNvPr id="1" name="Text Box 2"/>
        <xdr:cNvSpPr txBox="1">
          <a:spLocks noChangeArrowheads="1"/>
        </xdr:cNvSpPr>
      </xdr:nvSpPr>
      <xdr:spPr>
        <a:xfrm>
          <a:off x="971550" y="17668875"/>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962025</xdr:colOff>
      <xdr:row>0</xdr:row>
      <xdr:rowOff>190500</xdr:rowOff>
    </xdr:from>
    <xdr:to>
      <xdr:col>16</xdr:col>
      <xdr:colOff>133350</xdr:colOff>
      <xdr:row>1</xdr:row>
      <xdr:rowOff>381000</xdr:rowOff>
    </xdr:to>
    <xdr:sp>
      <xdr:nvSpPr>
        <xdr:cNvPr id="2" name="TextBox 3"/>
        <xdr:cNvSpPr txBox="1">
          <a:spLocks noChangeArrowheads="1"/>
        </xdr:cNvSpPr>
      </xdr:nvSpPr>
      <xdr:spPr>
        <a:xfrm>
          <a:off x="962025" y="190500"/>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46</xdr:row>
      <xdr:rowOff>0</xdr:rowOff>
    </xdr:from>
    <xdr:ext cx="12306300" cy="3971925"/>
    <xdr:sp>
      <xdr:nvSpPr>
        <xdr:cNvPr id="1" name="Text Box 2"/>
        <xdr:cNvSpPr txBox="1">
          <a:spLocks noChangeArrowheads="1"/>
        </xdr:cNvSpPr>
      </xdr:nvSpPr>
      <xdr:spPr>
        <a:xfrm>
          <a:off x="971550" y="17735550"/>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962025</xdr:colOff>
      <xdr:row>0</xdr:row>
      <xdr:rowOff>180975</xdr:rowOff>
    </xdr:from>
    <xdr:to>
      <xdr:col>16</xdr:col>
      <xdr:colOff>790575</xdr:colOff>
      <xdr:row>1</xdr:row>
      <xdr:rowOff>371475</xdr:rowOff>
    </xdr:to>
    <xdr:sp>
      <xdr:nvSpPr>
        <xdr:cNvPr id="2" name="TextBox 5"/>
        <xdr:cNvSpPr txBox="1">
          <a:spLocks noChangeArrowheads="1"/>
        </xdr:cNvSpPr>
      </xdr:nvSpPr>
      <xdr:spPr>
        <a:xfrm>
          <a:off x="962025" y="180975"/>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50</xdr:row>
      <xdr:rowOff>0</xdr:rowOff>
    </xdr:from>
    <xdr:ext cx="12306300" cy="3962400"/>
    <xdr:sp>
      <xdr:nvSpPr>
        <xdr:cNvPr id="1" name="Text Box 2"/>
        <xdr:cNvSpPr txBox="1">
          <a:spLocks noChangeArrowheads="1"/>
        </xdr:cNvSpPr>
      </xdr:nvSpPr>
      <xdr:spPr>
        <a:xfrm>
          <a:off x="971550" y="183737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962025</xdr:colOff>
      <xdr:row>0</xdr:row>
      <xdr:rowOff>238125</xdr:rowOff>
    </xdr:from>
    <xdr:to>
      <xdr:col>15</xdr:col>
      <xdr:colOff>990600</xdr:colOff>
      <xdr:row>1</xdr:row>
      <xdr:rowOff>428625</xdr:rowOff>
    </xdr:to>
    <xdr:sp>
      <xdr:nvSpPr>
        <xdr:cNvPr id="2" name="TextBox 3"/>
        <xdr:cNvSpPr txBox="1">
          <a:spLocks noChangeArrowheads="1"/>
        </xdr:cNvSpPr>
      </xdr:nvSpPr>
      <xdr:spPr>
        <a:xfrm>
          <a:off x="962025" y="238125"/>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48</xdr:row>
      <xdr:rowOff>0</xdr:rowOff>
    </xdr:from>
    <xdr:ext cx="12306300" cy="3962400"/>
    <xdr:sp>
      <xdr:nvSpPr>
        <xdr:cNvPr id="1" name="Text Box 2"/>
        <xdr:cNvSpPr txBox="1">
          <a:spLocks noChangeArrowheads="1"/>
        </xdr:cNvSpPr>
      </xdr:nvSpPr>
      <xdr:spPr>
        <a:xfrm>
          <a:off x="971550" y="184594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1</xdr:row>
      <xdr:rowOff>0</xdr:rowOff>
    </xdr:from>
    <xdr:to>
      <xdr:col>15</xdr:col>
      <xdr:colOff>1000125</xdr:colOff>
      <xdr:row>1</xdr:row>
      <xdr:rowOff>533400</xdr:rowOff>
    </xdr:to>
    <xdr:sp>
      <xdr:nvSpPr>
        <xdr:cNvPr id="2" name="TextBox 4"/>
        <xdr:cNvSpPr txBox="1">
          <a:spLocks noChangeArrowheads="1"/>
        </xdr:cNvSpPr>
      </xdr:nvSpPr>
      <xdr:spPr>
        <a:xfrm>
          <a:off x="971550" y="342900"/>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48</xdr:row>
      <xdr:rowOff>0</xdr:rowOff>
    </xdr:from>
    <xdr:ext cx="12306300" cy="3962400"/>
    <xdr:sp>
      <xdr:nvSpPr>
        <xdr:cNvPr id="1" name="Text Box 2"/>
        <xdr:cNvSpPr txBox="1">
          <a:spLocks noChangeArrowheads="1"/>
        </xdr:cNvSpPr>
      </xdr:nvSpPr>
      <xdr:spPr>
        <a:xfrm>
          <a:off x="971550" y="182880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19050</xdr:colOff>
      <xdr:row>0</xdr:row>
      <xdr:rowOff>333375</xdr:rowOff>
    </xdr:from>
    <xdr:to>
      <xdr:col>16</xdr:col>
      <xdr:colOff>285750</xdr:colOff>
      <xdr:row>1</xdr:row>
      <xdr:rowOff>523875</xdr:rowOff>
    </xdr:to>
    <xdr:sp>
      <xdr:nvSpPr>
        <xdr:cNvPr id="2" name="TextBox 5"/>
        <xdr:cNvSpPr txBox="1">
          <a:spLocks noChangeArrowheads="1"/>
        </xdr:cNvSpPr>
      </xdr:nvSpPr>
      <xdr:spPr>
        <a:xfrm>
          <a:off x="990600" y="333375"/>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45</xdr:row>
      <xdr:rowOff>0</xdr:rowOff>
    </xdr:from>
    <xdr:ext cx="12315825" cy="3962400"/>
    <xdr:sp>
      <xdr:nvSpPr>
        <xdr:cNvPr id="1" name="Text Box 2"/>
        <xdr:cNvSpPr txBox="1">
          <a:spLocks noChangeArrowheads="1"/>
        </xdr:cNvSpPr>
      </xdr:nvSpPr>
      <xdr:spPr>
        <a:xfrm>
          <a:off x="971550" y="18011775"/>
          <a:ext cx="12315825"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0</xdr:row>
      <xdr:rowOff>190500</xdr:rowOff>
    </xdr:from>
    <xdr:to>
      <xdr:col>15</xdr:col>
      <xdr:colOff>1143000</xdr:colOff>
      <xdr:row>1</xdr:row>
      <xdr:rowOff>381000</xdr:rowOff>
    </xdr:to>
    <xdr:sp>
      <xdr:nvSpPr>
        <xdr:cNvPr id="2" name="TextBox 4"/>
        <xdr:cNvSpPr txBox="1">
          <a:spLocks noChangeArrowheads="1"/>
        </xdr:cNvSpPr>
      </xdr:nvSpPr>
      <xdr:spPr>
        <a:xfrm>
          <a:off x="971550" y="190500"/>
          <a:ext cx="1738312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49</xdr:row>
      <xdr:rowOff>0</xdr:rowOff>
    </xdr:from>
    <xdr:ext cx="12306300" cy="3962400"/>
    <xdr:sp>
      <xdr:nvSpPr>
        <xdr:cNvPr id="1" name="Text Box 2"/>
        <xdr:cNvSpPr txBox="1">
          <a:spLocks noChangeArrowheads="1"/>
        </xdr:cNvSpPr>
      </xdr:nvSpPr>
      <xdr:spPr>
        <a:xfrm>
          <a:off x="971550" y="180308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0</xdr:row>
      <xdr:rowOff>228600</xdr:rowOff>
    </xdr:from>
    <xdr:to>
      <xdr:col>16</xdr:col>
      <xdr:colOff>361950</xdr:colOff>
      <xdr:row>1</xdr:row>
      <xdr:rowOff>419100</xdr:rowOff>
    </xdr:to>
    <xdr:sp>
      <xdr:nvSpPr>
        <xdr:cNvPr id="2" name="TextBox 3"/>
        <xdr:cNvSpPr txBox="1">
          <a:spLocks noChangeArrowheads="1"/>
        </xdr:cNvSpPr>
      </xdr:nvSpPr>
      <xdr:spPr>
        <a:xfrm>
          <a:off x="971550" y="228600"/>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47</xdr:row>
      <xdr:rowOff>0</xdr:rowOff>
    </xdr:from>
    <xdr:ext cx="12306300" cy="3962400"/>
    <xdr:sp>
      <xdr:nvSpPr>
        <xdr:cNvPr id="1" name="Text Box 2"/>
        <xdr:cNvSpPr txBox="1">
          <a:spLocks noChangeArrowheads="1"/>
        </xdr:cNvSpPr>
      </xdr:nvSpPr>
      <xdr:spPr>
        <a:xfrm>
          <a:off x="971550" y="1779270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1</xdr:row>
      <xdr:rowOff>0</xdr:rowOff>
    </xdr:from>
    <xdr:to>
      <xdr:col>16</xdr:col>
      <xdr:colOff>180975</xdr:colOff>
      <xdr:row>1</xdr:row>
      <xdr:rowOff>533400</xdr:rowOff>
    </xdr:to>
    <xdr:sp>
      <xdr:nvSpPr>
        <xdr:cNvPr id="2" name="TextBox 3"/>
        <xdr:cNvSpPr txBox="1">
          <a:spLocks noChangeArrowheads="1"/>
        </xdr:cNvSpPr>
      </xdr:nvSpPr>
      <xdr:spPr>
        <a:xfrm>
          <a:off x="971550" y="342900"/>
          <a:ext cx="173736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71"/>
  <sheetViews>
    <sheetView view="pageBreakPreview" zoomScale="80" zoomScaleNormal="85" zoomScaleSheetLayoutView="80" zoomScalePageLayoutView="0" workbookViewId="0" topLeftCell="D31">
      <selection activeCell="G43" sqref="G43"/>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3.281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39"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14" t="s">
        <v>94</v>
      </c>
      <c r="L5" s="16" t="s">
        <v>6</v>
      </c>
      <c r="M5" s="41" t="s">
        <v>78</v>
      </c>
      <c r="N5" s="41"/>
      <c r="O5" s="41"/>
      <c r="P5" s="42"/>
      <c r="Q5" s="43"/>
    </row>
    <row r="6" spans="7:20" ht="33"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78</v>
      </c>
      <c r="C9" s="28" t="s">
        <v>85</v>
      </c>
      <c r="D9" s="31" t="s">
        <v>17</v>
      </c>
      <c r="E9" s="30"/>
      <c r="F9" s="31" t="s">
        <v>12</v>
      </c>
      <c r="G9" s="31" t="s">
        <v>35</v>
      </c>
      <c r="H9" s="31" t="s">
        <v>20</v>
      </c>
      <c r="I9" s="31"/>
      <c r="J9" s="31"/>
      <c r="K9" s="36"/>
      <c r="L9" s="32"/>
      <c r="M9" s="37"/>
      <c r="N9" s="33">
        <f>SUM(L9:M9)</f>
        <v>0</v>
      </c>
      <c r="O9" s="34"/>
      <c r="P9" s="34"/>
      <c r="Q9" s="34"/>
      <c r="R9" s="32"/>
      <c r="S9" s="32">
        <v>372710</v>
      </c>
      <c r="T9" s="35">
        <f>SUM(R9:S9)</f>
        <v>372710</v>
      </c>
      <c r="U9" s="31" t="s">
        <v>75</v>
      </c>
      <c r="V9" s="38" t="str">
        <f>IF(T9&gt;N9,"Invalid","OK")</f>
        <v>Invalid</v>
      </c>
    </row>
    <row r="10" ht="27" customHeight="1" thickTop="1"/>
    <row r="11" spans="6:7" ht="27" customHeight="1">
      <c r="F11" s="44"/>
      <c r="G11" s="45"/>
    </row>
    <row r="12" spans="5:7" ht="27" customHeight="1">
      <c r="E12" s="3" t="s">
        <v>96</v>
      </c>
      <c r="F12" s="46" t="s">
        <v>95</v>
      </c>
      <c r="G12" s="47" t="s">
        <v>97</v>
      </c>
    </row>
    <row r="13" ht="27" customHeight="1">
      <c r="F13" s="4"/>
    </row>
    <row r="66" spans="11:16" ht="27" customHeight="1">
      <c r="K66" s="51" t="s">
        <v>98</v>
      </c>
      <c r="L66" s="52"/>
      <c r="M66" s="6"/>
      <c r="N66" s="5"/>
      <c r="O66"/>
      <c r="P66" s="53"/>
    </row>
    <row r="67" spans="11:16" ht="27" customHeight="1">
      <c r="K67" s="54" t="s">
        <v>99</v>
      </c>
      <c r="L67" s="55"/>
      <c r="M67" s="56"/>
      <c r="N67" s="57"/>
      <c r="O67" s="58"/>
      <c r="P67" s="59"/>
    </row>
    <row r="68" spans="11:16" ht="27" customHeight="1">
      <c r="K68" s="60" t="s">
        <v>100</v>
      </c>
      <c r="L68" s="61"/>
      <c r="M68" s="62"/>
      <c r="N68" s="63"/>
      <c r="O68" s="64"/>
      <c r="P68" s="65"/>
    </row>
    <row r="69" spans="11:16" ht="27" customHeight="1">
      <c r="K69" s="60" t="s">
        <v>101</v>
      </c>
      <c r="L69" s="61"/>
      <c r="M69" s="62"/>
      <c r="N69" s="63"/>
      <c r="O69" s="64"/>
      <c r="P69" s="65"/>
    </row>
    <row r="70" spans="11:16" ht="27" customHeight="1">
      <c r="K70" s="70" t="s">
        <v>102</v>
      </c>
      <c r="L70" s="71"/>
      <c r="M70" s="62"/>
      <c r="N70" s="63"/>
      <c r="O70" s="64"/>
      <c r="P70" s="65"/>
    </row>
    <row r="71" spans="11:16" ht="27" customHeight="1">
      <c r="K71" s="72" t="s">
        <v>103</v>
      </c>
      <c r="L71" s="73"/>
      <c r="M71" s="66"/>
      <c r="N71" s="67"/>
      <c r="O71" s="68"/>
      <c r="P71" s="69"/>
    </row>
  </sheetData>
  <sheetProtection/>
  <mergeCells count="15">
    <mergeCell ref="A7:A8"/>
    <mergeCell ref="B7:B8"/>
    <mergeCell ref="D7:D8"/>
    <mergeCell ref="F7:F8"/>
    <mergeCell ref="G7:G8"/>
    <mergeCell ref="U7:U8"/>
    <mergeCell ref="F3:Q3"/>
    <mergeCell ref="H7:H8"/>
    <mergeCell ref="I7:I8"/>
    <mergeCell ref="J7:J8"/>
    <mergeCell ref="K70:L70"/>
    <mergeCell ref="K71:L71"/>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2.xml><?xml version="1.0" encoding="utf-8"?>
<worksheet xmlns="http://schemas.openxmlformats.org/spreadsheetml/2006/main" xmlns:r="http://schemas.openxmlformats.org/officeDocument/2006/relationships">
  <dimension ref="A1:V68"/>
  <sheetViews>
    <sheetView view="pageBreakPreview" zoomScale="80" zoomScaleNormal="85" zoomScaleSheetLayoutView="80" zoomScalePageLayoutView="0" workbookViewId="0" topLeftCell="D34">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53.4218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3.421875" style="3" customWidth="1"/>
    <col min="22" max="22" width="20.00390625" style="3" customWidth="1"/>
    <col min="23" max="16384" width="9.140625" style="3" customWidth="1"/>
  </cols>
  <sheetData>
    <row r="1" spans="17:21" ht="27" customHeight="1">
      <c r="Q1" s="15"/>
      <c r="U1" s="12" t="s">
        <v>89</v>
      </c>
    </row>
    <row r="2" ht="41.25"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49" t="s">
        <v>71</v>
      </c>
      <c r="H5" s="50"/>
      <c r="L5" s="48"/>
      <c r="M5" s="85"/>
      <c r="N5" s="85"/>
      <c r="O5" s="85"/>
      <c r="P5" s="85"/>
      <c r="Q5" s="48"/>
    </row>
    <row r="6" spans="7:20" ht="27"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71</v>
      </c>
      <c r="C9" s="28" t="s">
        <v>85</v>
      </c>
      <c r="D9" s="30" t="s">
        <v>17</v>
      </c>
      <c r="E9" s="30"/>
      <c r="F9" s="31" t="s">
        <v>9</v>
      </c>
      <c r="G9" s="31" t="s">
        <v>35</v>
      </c>
      <c r="H9" s="31" t="s">
        <v>23</v>
      </c>
      <c r="I9" s="31"/>
      <c r="J9" s="31"/>
      <c r="K9" s="36"/>
      <c r="L9" s="32"/>
      <c r="M9" s="37"/>
      <c r="N9" s="33">
        <f>SUM(L9:M9)</f>
        <v>0</v>
      </c>
      <c r="O9" s="34"/>
      <c r="P9" s="34"/>
      <c r="Q9" s="34"/>
      <c r="R9" s="32"/>
      <c r="S9" s="32">
        <v>1500000</v>
      </c>
      <c r="T9" s="35">
        <f>SUM(R9:S9)</f>
        <v>1500000</v>
      </c>
      <c r="U9" s="31" t="s">
        <v>72</v>
      </c>
      <c r="V9" s="38" t="str">
        <f>IF(T9&gt;N9,"Invalid","OK")</f>
        <v>Invalid</v>
      </c>
    </row>
    <row r="10" spans="1:22" s="29" customFormat="1" ht="49.5" customHeight="1" thickBot="1" thickTop="1">
      <c r="A10" s="26" t="s">
        <v>25</v>
      </c>
      <c r="B10" s="27" t="s">
        <v>71</v>
      </c>
      <c r="C10" s="28" t="s">
        <v>85</v>
      </c>
      <c r="D10" s="30" t="s">
        <v>17</v>
      </c>
      <c r="E10" s="30"/>
      <c r="F10" s="31" t="s">
        <v>9</v>
      </c>
      <c r="G10" s="31" t="s">
        <v>35</v>
      </c>
      <c r="H10" s="31" t="s">
        <v>23</v>
      </c>
      <c r="I10" s="31"/>
      <c r="J10" s="31"/>
      <c r="K10" s="36"/>
      <c r="L10" s="32"/>
      <c r="M10" s="37"/>
      <c r="N10" s="33">
        <f>SUM(L10:M10)</f>
        <v>0</v>
      </c>
      <c r="O10" s="34"/>
      <c r="P10" s="34"/>
      <c r="Q10" s="34"/>
      <c r="R10" s="32"/>
      <c r="S10" s="32">
        <v>1500000</v>
      </c>
      <c r="T10" s="35">
        <f>SUM(R10:S10)</f>
        <v>1500000</v>
      </c>
      <c r="U10" s="31" t="s">
        <v>72</v>
      </c>
      <c r="V10" s="38" t="str">
        <f>IF(T10&gt;N10,"Invalid","OK")</f>
        <v>Invalid</v>
      </c>
    </row>
    <row r="11" spans="1:22" s="29" customFormat="1" ht="49.5" customHeight="1" thickBot="1" thickTop="1">
      <c r="A11" s="26" t="s">
        <v>25</v>
      </c>
      <c r="B11" s="27" t="s">
        <v>71</v>
      </c>
      <c r="C11" s="28" t="s">
        <v>85</v>
      </c>
      <c r="D11" s="30" t="s">
        <v>17</v>
      </c>
      <c r="E11" s="30"/>
      <c r="F11" s="31" t="s">
        <v>9</v>
      </c>
      <c r="G11" s="31" t="s">
        <v>35</v>
      </c>
      <c r="H11" s="31" t="s">
        <v>23</v>
      </c>
      <c r="I11" s="31"/>
      <c r="J11" s="31"/>
      <c r="K11" s="36"/>
      <c r="L11" s="32"/>
      <c r="M11" s="37"/>
      <c r="N11" s="33">
        <f>SUM(L11:M11)</f>
        <v>0</v>
      </c>
      <c r="O11" s="34"/>
      <c r="P11" s="34"/>
      <c r="Q11" s="34"/>
      <c r="R11" s="32"/>
      <c r="S11" s="32">
        <v>1000000</v>
      </c>
      <c r="T11" s="35">
        <f>SUM(R11:S11)</f>
        <v>1000000</v>
      </c>
      <c r="U11" s="31" t="s">
        <v>73</v>
      </c>
      <c r="V11" s="38" t="str">
        <f>IF(T11&gt;N11,"Invalid","OK")</f>
        <v>Invalid</v>
      </c>
    </row>
    <row r="12" spans="1:22" s="29" customFormat="1" ht="49.5" customHeight="1" thickBot="1" thickTop="1">
      <c r="A12" s="26" t="s">
        <v>25</v>
      </c>
      <c r="B12" s="27" t="s">
        <v>71</v>
      </c>
      <c r="C12" s="28" t="s">
        <v>85</v>
      </c>
      <c r="D12" s="30" t="s">
        <v>17</v>
      </c>
      <c r="E12" s="30"/>
      <c r="F12" s="31" t="s">
        <v>9</v>
      </c>
      <c r="G12" s="31" t="s">
        <v>35</v>
      </c>
      <c r="H12" s="31" t="s">
        <v>23</v>
      </c>
      <c r="I12" s="31"/>
      <c r="J12" s="31"/>
      <c r="K12" s="36"/>
      <c r="L12" s="32"/>
      <c r="M12" s="37"/>
      <c r="N12" s="33">
        <f>SUM(L12:M12)</f>
        <v>0</v>
      </c>
      <c r="O12" s="34"/>
      <c r="P12" s="34"/>
      <c r="Q12" s="34"/>
      <c r="R12" s="32"/>
      <c r="S12" s="32">
        <v>1000000</v>
      </c>
      <c r="T12" s="35">
        <f>SUM(R12:S12)</f>
        <v>1000000</v>
      </c>
      <c r="U12" s="31" t="s">
        <v>74</v>
      </c>
      <c r="V12" s="38" t="str">
        <f>IF(T12&gt;N12,"Invalid","OK")</f>
        <v>Invalid</v>
      </c>
    </row>
    <row r="13" spans="1:22" s="29" customFormat="1" ht="49.5" customHeight="1" thickBot="1" thickTop="1">
      <c r="A13" s="26" t="s">
        <v>25</v>
      </c>
      <c r="B13" s="27" t="s">
        <v>78</v>
      </c>
      <c r="C13" s="28" t="s">
        <v>85</v>
      </c>
      <c r="D13" s="31" t="s">
        <v>17</v>
      </c>
      <c r="E13" s="30"/>
      <c r="F13" s="31" t="s">
        <v>12</v>
      </c>
      <c r="G13" s="31" t="s">
        <v>35</v>
      </c>
      <c r="H13" s="31" t="s">
        <v>20</v>
      </c>
      <c r="I13" s="31"/>
      <c r="J13" s="31"/>
      <c r="K13" s="36"/>
      <c r="L13" s="32"/>
      <c r="M13" s="37"/>
      <c r="N13" s="33">
        <f>SUM(L13:M13)</f>
        <v>0</v>
      </c>
      <c r="O13" s="34"/>
      <c r="P13" s="34"/>
      <c r="Q13" s="34"/>
      <c r="R13" s="32"/>
      <c r="S13" s="32">
        <v>372710</v>
      </c>
      <c r="T13" s="35">
        <f>SUM(R13:S13)</f>
        <v>372710</v>
      </c>
      <c r="U13" s="31" t="s">
        <v>75</v>
      </c>
      <c r="V13" s="38" t="str">
        <f>IF(T13&gt;N13,"Invalid","OK")</f>
        <v>Invalid</v>
      </c>
    </row>
    <row r="14" ht="27" customHeight="1" thickTop="1"/>
    <row r="16" spans="6:7" ht="27" customHeight="1">
      <c r="F16" s="46" t="s">
        <v>95</v>
      </c>
      <c r="G16" s="47" t="s">
        <v>97</v>
      </c>
    </row>
    <row r="63" spans="12:17" ht="27" customHeight="1">
      <c r="L63" s="51" t="s">
        <v>98</v>
      </c>
      <c r="M63" s="52"/>
      <c r="P63"/>
      <c r="Q63" s="53"/>
    </row>
    <row r="64" spans="12:17" ht="27" customHeight="1">
      <c r="L64" s="54" t="s">
        <v>99</v>
      </c>
      <c r="M64" s="55"/>
      <c r="N64" s="56"/>
      <c r="O64" s="57"/>
      <c r="P64" s="58"/>
      <c r="Q64" s="59"/>
    </row>
    <row r="65" spans="12:17" ht="27" customHeight="1">
      <c r="L65" s="60" t="s">
        <v>100</v>
      </c>
      <c r="M65" s="61"/>
      <c r="N65" s="62"/>
      <c r="O65" s="63"/>
      <c r="P65" s="64"/>
      <c r="Q65" s="65"/>
    </row>
    <row r="66" spans="12:17" ht="27" customHeight="1">
      <c r="L66" s="60" t="s">
        <v>101</v>
      </c>
      <c r="M66" s="61"/>
      <c r="N66" s="62"/>
      <c r="O66" s="63"/>
      <c r="P66" s="64"/>
      <c r="Q66" s="65"/>
    </row>
    <row r="67" spans="12:17" ht="27" customHeight="1">
      <c r="L67" s="70" t="s">
        <v>102</v>
      </c>
      <c r="M67" s="71"/>
      <c r="N67" s="62"/>
      <c r="O67" s="63"/>
      <c r="P67" s="64"/>
      <c r="Q67" s="65"/>
    </row>
    <row r="68" spans="12:17" ht="27" customHeight="1">
      <c r="L68" s="72" t="s">
        <v>103</v>
      </c>
      <c r="M68" s="73"/>
      <c r="N68" s="66"/>
      <c r="O68" s="67"/>
      <c r="P68" s="68"/>
      <c r="Q68" s="69"/>
    </row>
  </sheetData>
  <sheetProtection/>
  <mergeCells count="16">
    <mergeCell ref="A7:A8"/>
    <mergeCell ref="B7:B8"/>
    <mergeCell ref="D7:D8"/>
    <mergeCell ref="F7:F8"/>
    <mergeCell ref="G7:G8"/>
    <mergeCell ref="U7:U8"/>
    <mergeCell ref="F3:Q3"/>
    <mergeCell ref="M5:P5"/>
    <mergeCell ref="H7:H8"/>
    <mergeCell ref="I7:I8"/>
    <mergeCell ref="J7:J8"/>
    <mergeCell ref="L67:M67"/>
    <mergeCell ref="L68:M68"/>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3.xml><?xml version="1.0" encoding="utf-8"?>
<worksheet xmlns="http://schemas.openxmlformats.org/spreadsheetml/2006/main" xmlns:r="http://schemas.openxmlformats.org/officeDocument/2006/relationships">
  <dimension ref="A1:V71"/>
  <sheetViews>
    <sheetView view="pageBreakPreview" zoomScale="80" zoomScaleNormal="85" zoomScaleSheetLayoutView="80" zoomScalePageLayoutView="0" workbookViewId="0" topLeftCell="D46">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45.75"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14" t="s">
        <v>94</v>
      </c>
      <c r="L5" s="16" t="s">
        <v>6</v>
      </c>
      <c r="M5" s="86" t="s">
        <v>22</v>
      </c>
      <c r="N5" s="86"/>
      <c r="O5" s="86"/>
      <c r="P5" s="87"/>
      <c r="Q5" s="19"/>
    </row>
    <row r="6" spans="7:20" ht="32.25"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22</v>
      </c>
      <c r="C9" s="28" t="s">
        <v>85</v>
      </c>
      <c r="D9" s="30" t="s">
        <v>19</v>
      </c>
      <c r="E9" s="30"/>
      <c r="F9" s="31" t="s">
        <v>11</v>
      </c>
      <c r="G9" s="31" t="s">
        <v>67</v>
      </c>
      <c r="H9" s="30" t="s">
        <v>76</v>
      </c>
      <c r="I9" s="31"/>
      <c r="J9" s="31"/>
      <c r="K9" s="36"/>
      <c r="L9" s="32"/>
      <c r="M9" s="37"/>
      <c r="N9" s="33">
        <f>SUM(L9:M9)</f>
        <v>0</v>
      </c>
      <c r="O9" s="34"/>
      <c r="P9" s="34"/>
      <c r="Q9" s="34"/>
      <c r="R9" s="32">
        <v>1329700</v>
      </c>
      <c r="S9" s="32">
        <v>1328700</v>
      </c>
      <c r="T9" s="35">
        <f>SUM(R9:S9)</f>
        <v>2658400</v>
      </c>
      <c r="U9" s="31" t="s">
        <v>68</v>
      </c>
      <c r="V9" s="38" t="str">
        <f>IF(T9&gt;N9,"Invalid","OK")</f>
        <v>Invalid</v>
      </c>
    </row>
    <row r="10" spans="1:22" s="29" customFormat="1" ht="49.5" customHeight="1" thickBot="1" thickTop="1">
      <c r="A10" s="26" t="s">
        <v>25</v>
      </c>
      <c r="B10" s="27" t="s">
        <v>22</v>
      </c>
      <c r="C10" s="28" t="s">
        <v>85</v>
      </c>
      <c r="D10" s="30" t="s">
        <v>19</v>
      </c>
      <c r="E10" s="30"/>
      <c r="F10" s="31" t="s">
        <v>25</v>
      </c>
      <c r="G10" s="31" t="s">
        <v>69</v>
      </c>
      <c r="H10" s="40"/>
      <c r="I10" s="31"/>
      <c r="J10" s="31"/>
      <c r="K10" s="36"/>
      <c r="L10" s="32"/>
      <c r="M10" s="37"/>
      <c r="N10" s="33">
        <f>SUM(L10:M10)</f>
        <v>0</v>
      </c>
      <c r="O10" s="34"/>
      <c r="P10" s="34"/>
      <c r="Q10" s="34"/>
      <c r="R10" s="32"/>
      <c r="S10" s="32">
        <v>2400000</v>
      </c>
      <c r="T10" s="35">
        <f>SUM(R10:S10)</f>
        <v>2400000</v>
      </c>
      <c r="U10" s="31" t="s">
        <v>70</v>
      </c>
      <c r="V10" s="38" t="str">
        <f>IF(T10&gt;N10,"Invalid","OK")</f>
        <v>Invalid</v>
      </c>
    </row>
    <row r="11" ht="27" customHeight="1" thickTop="1"/>
    <row r="13" spans="6:7" ht="27" customHeight="1">
      <c r="F13" s="46" t="s">
        <v>95</v>
      </c>
      <c r="G13" s="47" t="s">
        <v>97</v>
      </c>
    </row>
    <row r="14" ht="27" customHeight="1">
      <c r="F14" s="44"/>
    </row>
    <row r="66" spans="11:16" ht="27" customHeight="1">
      <c r="K66" s="51" t="s">
        <v>98</v>
      </c>
      <c r="L66" s="52"/>
      <c r="M66" s="6"/>
      <c r="N66" s="5"/>
      <c r="O66"/>
      <c r="P66" s="53"/>
    </row>
    <row r="67" spans="11:16" ht="27" customHeight="1">
      <c r="K67" s="54" t="s">
        <v>99</v>
      </c>
      <c r="L67" s="55"/>
      <c r="M67" s="56"/>
      <c r="N67" s="57"/>
      <c r="O67" s="58"/>
      <c r="P67" s="59"/>
    </row>
    <row r="68" spans="11:16" ht="27" customHeight="1">
      <c r="K68" s="60" t="s">
        <v>100</v>
      </c>
      <c r="L68" s="61"/>
      <c r="M68" s="62"/>
      <c r="N68" s="63"/>
      <c r="O68" s="64"/>
      <c r="P68" s="65"/>
    </row>
    <row r="69" spans="11:16" ht="27" customHeight="1">
      <c r="K69" s="60" t="s">
        <v>101</v>
      </c>
      <c r="L69" s="61"/>
      <c r="M69" s="62"/>
      <c r="N69" s="63"/>
      <c r="O69" s="64"/>
      <c r="P69" s="65"/>
    </row>
    <row r="70" spans="11:16" ht="27" customHeight="1">
      <c r="K70" s="70" t="s">
        <v>102</v>
      </c>
      <c r="L70" s="71"/>
      <c r="M70" s="62"/>
      <c r="N70" s="63"/>
      <c r="O70" s="64"/>
      <c r="P70" s="65"/>
    </row>
    <row r="71" spans="11:16" ht="27" customHeight="1">
      <c r="K71" s="72" t="s">
        <v>103</v>
      </c>
      <c r="L71" s="73"/>
      <c r="M71" s="66"/>
      <c r="N71" s="67"/>
      <c r="O71" s="68"/>
      <c r="P71" s="69"/>
    </row>
  </sheetData>
  <sheetProtection/>
  <mergeCells count="16">
    <mergeCell ref="A7:A8"/>
    <mergeCell ref="B7:B8"/>
    <mergeCell ref="D7:D8"/>
    <mergeCell ref="F7:F8"/>
    <mergeCell ref="G7:G8"/>
    <mergeCell ref="U7:U8"/>
    <mergeCell ref="F3:Q3"/>
    <mergeCell ref="M5:P5"/>
    <mergeCell ref="H7:H8"/>
    <mergeCell ref="I7:I8"/>
    <mergeCell ref="J7:J8"/>
    <mergeCell ref="K70:L70"/>
    <mergeCell ref="K71:L71"/>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69"/>
  <sheetViews>
    <sheetView view="pageBreakPreview" zoomScale="80" zoomScaleNormal="85" zoomScaleSheetLayoutView="80" zoomScalePageLayoutView="0" workbookViewId="0" topLeftCell="D40">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53.25"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14" t="s">
        <v>94</v>
      </c>
      <c r="L5" s="16" t="s">
        <v>6</v>
      </c>
      <c r="M5" s="86" t="s">
        <v>59</v>
      </c>
      <c r="N5" s="86"/>
      <c r="O5" s="86"/>
      <c r="P5" s="87"/>
      <c r="Q5" s="19"/>
    </row>
    <row r="6" spans="7:20" ht="27"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79.5" customHeight="1" thickBot="1" thickTop="1">
      <c r="A9" s="26" t="s">
        <v>25</v>
      </c>
      <c r="B9" s="27" t="s">
        <v>59</v>
      </c>
      <c r="C9" s="28" t="s">
        <v>85</v>
      </c>
      <c r="D9" s="31" t="s">
        <v>17</v>
      </c>
      <c r="E9" s="30"/>
      <c r="F9" s="31" t="s">
        <v>60</v>
      </c>
      <c r="G9" s="31" t="s">
        <v>61</v>
      </c>
      <c r="H9" s="31" t="s">
        <v>24</v>
      </c>
      <c r="I9" s="31"/>
      <c r="J9" s="31"/>
      <c r="K9" s="36" t="s">
        <v>16</v>
      </c>
      <c r="L9" s="32"/>
      <c r="M9" s="37"/>
      <c r="N9" s="33">
        <f>SUM(L9:M9)</f>
        <v>0</v>
      </c>
      <c r="O9" s="34"/>
      <c r="P9" s="34"/>
      <c r="Q9" s="34"/>
      <c r="R9" s="32"/>
      <c r="S9" s="32">
        <v>750000</v>
      </c>
      <c r="T9" s="35">
        <f>SUM(R9:S9)</f>
        <v>750000</v>
      </c>
      <c r="U9" s="31" t="s">
        <v>62</v>
      </c>
      <c r="V9" s="38" t="str">
        <f>IF(T9&gt;N9,"Invalid","OK")</f>
        <v>Invalid</v>
      </c>
    </row>
    <row r="10" spans="1:22" s="29" customFormat="1" ht="78" customHeight="1" thickBot="1" thickTop="1">
      <c r="A10" s="26" t="s">
        <v>25</v>
      </c>
      <c r="B10" s="27" t="s">
        <v>59</v>
      </c>
      <c r="C10" s="28" t="s">
        <v>85</v>
      </c>
      <c r="D10" s="31" t="s">
        <v>17</v>
      </c>
      <c r="E10" s="30"/>
      <c r="F10" s="31" t="s">
        <v>63</v>
      </c>
      <c r="G10" s="31" t="s">
        <v>64</v>
      </c>
      <c r="H10" s="31" t="s">
        <v>24</v>
      </c>
      <c r="I10" s="31"/>
      <c r="J10" s="31"/>
      <c r="K10" s="36" t="s">
        <v>65</v>
      </c>
      <c r="L10" s="32"/>
      <c r="M10" s="37"/>
      <c r="N10" s="33">
        <f>SUM(L10:M10)</f>
        <v>0</v>
      </c>
      <c r="O10" s="34"/>
      <c r="P10" s="34"/>
      <c r="Q10" s="34"/>
      <c r="R10" s="32"/>
      <c r="S10" s="32">
        <v>250000</v>
      </c>
      <c r="T10" s="35">
        <f>SUM(R10:S10)</f>
        <v>250000</v>
      </c>
      <c r="U10" s="31" t="s">
        <v>66</v>
      </c>
      <c r="V10" s="38" t="str">
        <f>IF(T10&gt;N10,"Invalid","OK")</f>
        <v>Invalid</v>
      </c>
    </row>
    <row r="11" ht="27" customHeight="1" thickTop="1"/>
    <row r="13" spans="6:7" ht="27" customHeight="1">
      <c r="F13" s="46" t="s">
        <v>95</v>
      </c>
      <c r="G13" s="47" t="s">
        <v>97</v>
      </c>
    </row>
    <row r="64" spans="11:16" ht="27" customHeight="1">
      <c r="K64" s="51" t="s">
        <v>98</v>
      </c>
      <c r="L64" s="52"/>
      <c r="M64" s="6"/>
      <c r="N64" s="5"/>
      <c r="O64"/>
      <c r="P64" s="53"/>
    </row>
    <row r="65" spans="11:16" ht="27" customHeight="1">
      <c r="K65" s="54" t="s">
        <v>99</v>
      </c>
      <c r="L65" s="55"/>
      <c r="M65" s="56"/>
      <c r="N65" s="57"/>
      <c r="O65" s="58"/>
      <c r="P65" s="59"/>
    </row>
    <row r="66" spans="11:16" ht="27" customHeight="1">
      <c r="K66" s="60" t="s">
        <v>100</v>
      </c>
      <c r="L66" s="61"/>
      <c r="M66" s="62"/>
      <c r="N66" s="63"/>
      <c r="O66" s="64"/>
      <c r="P66" s="65"/>
    </row>
    <row r="67" spans="11:16" ht="27" customHeight="1">
      <c r="K67" s="60" t="s">
        <v>101</v>
      </c>
      <c r="L67" s="61"/>
      <c r="M67" s="62"/>
      <c r="N67" s="63"/>
      <c r="O67" s="64"/>
      <c r="P67" s="65"/>
    </row>
    <row r="68" spans="11:16" ht="27" customHeight="1">
      <c r="K68" s="70" t="s">
        <v>102</v>
      </c>
      <c r="L68" s="71"/>
      <c r="M68" s="62"/>
      <c r="N68" s="63"/>
      <c r="O68" s="64"/>
      <c r="P68" s="65"/>
    </row>
    <row r="69" spans="11:16" ht="27" customHeight="1">
      <c r="K69" s="72" t="s">
        <v>103</v>
      </c>
      <c r="L69" s="73"/>
      <c r="M69" s="66"/>
      <c r="N69" s="67"/>
      <c r="O69" s="68"/>
      <c r="P69" s="69"/>
    </row>
  </sheetData>
  <sheetProtection/>
  <mergeCells count="16">
    <mergeCell ref="A7:A8"/>
    <mergeCell ref="B7:B8"/>
    <mergeCell ref="D7:D8"/>
    <mergeCell ref="F7:F8"/>
    <mergeCell ref="G7:G8"/>
    <mergeCell ref="U7:U8"/>
    <mergeCell ref="F3:Q3"/>
    <mergeCell ref="M5:P5"/>
    <mergeCell ref="H7:H8"/>
    <mergeCell ref="I7:I8"/>
    <mergeCell ref="J7:J8"/>
    <mergeCell ref="K68:L68"/>
    <mergeCell ref="K69:L69"/>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5.xml><?xml version="1.0" encoding="utf-8"?>
<worksheet xmlns="http://schemas.openxmlformats.org/spreadsheetml/2006/main" xmlns:r="http://schemas.openxmlformats.org/officeDocument/2006/relationships">
  <dimension ref="A1:V69"/>
  <sheetViews>
    <sheetView view="pageBreakPreview" zoomScale="80" zoomScaleNormal="85" zoomScaleSheetLayoutView="80" zoomScalePageLayoutView="0" workbookViewId="0" topLeftCell="D37">
      <selection activeCell="I2" sqref="I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1.4218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52.5" customHeight="1" thickBot="1"/>
    <row r="3" spans="6:21" ht="27"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92</v>
      </c>
      <c r="G5" s="14" t="s">
        <v>94</v>
      </c>
      <c r="L5" s="16" t="s">
        <v>6</v>
      </c>
      <c r="M5" s="86" t="s">
        <v>54</v>
      </c>
      <c r="N5" s="86"/>
      <c r="O5" s="86"/>
      <c r="P5" s="87"/>
      <c r="Q5" s="19"/>
    </row>
    <row r="6" spans="7:20" ht="33.75"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54</v>
      </c>
      <c r="C9" s="28" t="s">
        <v>85</v>
      </c>
      <c r="D9" s="30" t="s">
        <v>17</v>
      </c>
      <c r="E9" s="30"/>
      <c r="F9" s="31" t="s">
        <v>9</v>
      </c>
      <c r="G9" s="31" t="s">
        <v>55</v>
      </c>
      <c r="H9" s="31" t="s">
        <v>20</v>
      </c>
      <c r="I9" s="31"/>
      <c r="J9" s="31"/>
      <c r="K9" s="36"/>
      <c r="L9" s="32"/>
      <c r="M9" s="37"/>
      <c r="N9" s="33">
        <f>SUM(L9:M9)</f>
        <v>0</v>
      </c>
      <c r="O9" s="34"/>
      <c r="P9" s="34"/>
      <c r="Q9" s="34"/>
      <c r="R9" s="32">
        <v>300000</v>
      </c>
      <c r="S9" s="32"/>
      <c r="T9" s="35">
        <f>SUM(R9:S9)</f>
        <v>300000</v>
      </c>
      <c r="U9" s="31" t="s">
        <v>56</v>
      </c>
      <c r="V9" s="38" t="str">
        <f>IF(T9&gt;N9,"Invalid","OK")</f>
        <v>Invalid</v>
      </c>
    </row>
    <row r="10" spans="1:22" s="29" customFormat="1" ht="49.5" customHeight="1" thickBot="1" thickTop="1">
      <c r="A10" s="26" t="s">
        <v>25</v>
      </c>
      <c r="B10" s="27" t="s">
        <v>54</v>
      </c>
      <c r="C10" s="28" t="s">
        <v>85</v>
      </c>
      <c r="D10" s="31" t="s">
        <v>17</v>
      </c>
      <c r="E10" s="30"/>
      <c r="F10" s="31" t="s">
        <v>12</v>
      </c>
      <c r="G10" s="31" t="s">
        <v>55</v>
      </c>
      <c r="H10" s="31" t="s">
        <v>20</v>
      </c>
      <c r="I10" s="31"/>
      <c r="J10" s="31"/>
      <c r="K10" s="36"/>
      <c r="L10" s="32"/>
      <c r="M10" s="37"/>
      <c r="N10" s="33">
        <f>SUM(L10:M10)</f>
        <v>0</v>
      </c>
      <c r="O10" s="34"/>
      <c r="P10" s="34"/>
      <c r="Q10" s="34"/>
      <c r="R10" s="32">
        <v>270500</v>
      </c>
      <c r="S10" s="32"/>
      <c r="T10" s="35">
        <f>SUM(R10:S10)</f>
        <v>270500</v>
      </c>
      <c r="U10" s="31" t="s">
        <v>56</v>
      </c>
      <c r="V10" s="38" t="str">
        <f>IF(T10&gt;N10,"Invalid","OK")</f>
        <v>Invalid</v>
      </c>
    </row>
    <row r="11" spans="1:22" s="29" customFormat="1" ht="49.5" customHeight="1" thickBot="1" thickTop="1">
      <c r="A11" s="26" t="s">
        <v>25</v>
      </c>
      <c r="B11" s="27" t="s">
        <v>54</v>
      </c>
      <c r="C11" s="28" t="s">
        <v>85</v>
      </c>
      <c r="D11" s="31" t="s">
        <v>17</v>
      </c>
      <c r="E11" s="30"/>
      <c r="F11" s="31" t="s">
        <v>12</v>
      </c>
      <c r="G11" s="31" t="s">
        <v>57</v>
      </c>
      <c r="H11" s="31" t="s">
        <v>23</v>
      </c>
      <c r="I11" s="31"/>
      <c r="J11" s="31"/>
      <c r="K11" s="36"/>
      <c r="L11" s="32"/>
      <c r="M11" s="37"/>
      <c r="N11" s="33">
        <f>SUM(L11:M11)</f>
        <v>0</v>
      </c>
      <c r="O11" s="34"/>
      <c r="P11" s="34"/>
      <c r="Q11" s="34"/>
      <c r="R11" s="32">
        <v>6000</v>
      </c>
      <c r="S11" s="32"/>
      <c r="T11" s="35">
        <f>SUM(R11:S11)</f>
        <v>6000</v>
      </c>
      <c r="U11" s="31" t="s">
        <v>58</v>
      </c>
      <c r="V11" s="38" t="str">
        <f>IF(T11&gt;N11,"Invalid","OK")</f>
        <v>Invalid</v>
      </c>
    </row>
    <row r="12" spans="1:22" s="29" customFormat="1" ht="49.5" customHeight="1" thickBot="1" thickTop="1">
      <c r="A12" s="26" t="s">
        <v>25</v>
      </c>
      <c r="B12" s="27" t="s">
        <v>54</v>
      </c>
      <c r="C12" s="28" t="s">
        <v>85</v>
      </c>
      <c r="D12" s="30" t="s">
        <v>17</v>
      </c>
      <c r="E12" s="30"/>
      <c r="F12" s="31" t="s">
        <v>9</v>
      </c>
      <c r="G12" s="31" t="s">
        <v>57</v>
      </c>
      <c r="H12" s="31" t="s">
        <v>23</v>
      </c>
      <c r="I12" s="31"/>
      <c r="J12" s="31"/>
      <c r="K12" s="36"/>
      <c r="L12" s="32"/>
      <c r="M12" s="37"/>
      <c r="N12" s="33">
        <f>SUM(L12:M12)</f>
        <v>0</v>
      </c>
      <c r="O12" s="34"/>
      <c r="P12" s="34"/>
      <c r="Q12" s="34"/>
      <c r="R12" s="32">
        <v>300000</v>
      </c>
      <c r="S12" s="32"/>
      <c r="T12" s="35">
        <f>SUM(R12:S12)</f>
        <v>300000</v>
      </c>
      <c r="U12" s="31" t="s">
        <v>58</v>
      </c>
      <c r="V12" s="38" t="str">
        <f>IF(T12&gt;N12,"Invalid","OK")</f>
        <v>Invalid</v>
      </c>
    </row>
    <row r="13" ht="27" customHeight="1" thickTop="1"/>
    <row r="15" spans="6:7" ht="27" customHeight="1">
      <c r="F15" s="46" t="s">
        <v>95</v>
      </c>
      <c r="G15" s="47" t="s">
        <v>97</v>
      </c>
    </row>
    <row r="64" spans="12:17" ht="27" customHeight="1">
      <c r="L64" s="51" t="s">
        <v>98</v>
      </c>
      <c r="M64" s="52"/>
      <c r="P64"/>
      <c r="Q64" s="53"/>
    </row>
    <row r="65" spans="12:17" ht="27" customHeight="1">
      <c r="L65" s="54" t="s">
        <v>99</v>
      </c>
      <c r="M65" s="55"/>
      <c r="N65" s="56"/>
      <c r="O65" s="57"/>
      <c r="P65" s="58"/>
      <c r="Q65" s="59"/>
    </row>
    <row r="66" spans="12:17" ht="27" customHeight="1">
      <c r="L66" s="60" t="s">
        <v>100</v>
      </c>
      <c r="M66" s="61"/>
      <c r="N66" s="62"/>
      <c r="O66" s="63"/>
      <c r="P66" s="64"/>
      <c r="Q66" s="65"/>
    </row>
    <row r="67" spans="12:17" ht="27" customHeight="1">
      <c r="L67" s="60" t="s">
        <v>101</v>
      </c>
      <c r="M67" s="61"/>
      <c r="N67" s="62"/>
      <c r="O67" s="63"/>
      <c r="P67" s="64"/>
      <c r="Q67" s="65"/>
    </row>
    <row r="68" spans="12:17" ht="27" customHeight="1">
      <c r="L68" s="70" t="s">
        <v>102</v>
      </c>
      <c r="M68" s="71"/>
      <c r="N68" s="62"/>
      <c r="O68" s="63"/>
      <c r="P68" s="64"/>
      <c r="Q68" s="65"/>
    </row>
    <row r="69" spans="12:17" ht="27" customHeight="1">
      <c r="L69" s="72" t="s">
        <v>103</v>
      </c>
      <c r="M69" s="73"/>
      <c r="N69" s="66"/>
      <c r="O69" s="67"/>
      <c r="P69" s="68"/>
      <c r="Q69" s="69"/>
    </row>
  </sheetData>
  <sheetProtection/>
  <mergeCells count="16">
    <mergeCell ref="A7:A8"/>
    <mergeCell ref="B7:B8"/>
    <mergeCell ref="D7:D8"/>
    <mergeCell ref="F7:F8"/>
    <mergeCell ref="G7:G8"/>
    <mergeCell ref="U7:U8"/>
    <mergeCell ref="F3:Q3"/>
    <mergeCell ref="M5:P5"/>
    <mergeCell ref="H7:H8"/>
    <mergeCell ref="I7:I8"/>
    <mergeCell ref="J7:J8"/>
    <mergeCell ref="L68:M68"/>
    <mergeCell ref="L69:M69"/>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6.xml><?xml version="1.0" encoding="utf-8"?>
<worksheet xmlns="http://schemas.openxmlformats.org/spreadsheetml/2006/main" xmlns:r="http://schemas.openxmlformats.org/officeDocument/2006/relationships">
  <dimension ref="A1:V66"/>
  <sheetViews>
    <sheetView view="pageBreakPreview" zoomScale="80" zoomScaleNormal="85" zoomScaleSheetLayoutView="80" zoomScalePageLayoutView="0" workbookViewId="0" topLeftCell="D37">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1.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44.25"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14" t="s">
        <v>94</v>
      </c>
      <c r="L5" s="16" t="s">
        <v>6</v>
      </c>
      <c r="M5" s="86" t="s">
        <v>39</v>
      </c>
      <c r="N5" s="86"/>
      <c r="O5" s="86"/>
      <c r="P5" s="87"/>
      <c r="Q5" s="19"/>
    </row>
    <row r="6" spans="7:20" ht="27"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39</v>
      </c>
      <c r="C9" s="28" t="s">
        <v>85</v>
      </c>
      <c r="D9" s="30" t="s">
        <v>17</v>
      </c>
      <c r="E9" s="30"/>
      <c r="F9" s="31" t="s">
        <v>12</v>
      </c>
      <c r="G9" s="31" t="s">
        <v>40</v>
      </c>
      <c r="H9" s="31" t="s">
        <v>23</v>
      </c>
      <c r="I9" s="31" t="s">
        <v>41</v>
      </c>
      <c r="J9" s="31" t="s">
        <v>18</v>
      </c>
      <c r="K9" s="36" t="s">
        <v>15</v>
      </c>
      <c r="L9" s="37">
        <v>500000</v>
      </c>
      <c r="M9" s="37"/>
      <c r="N9" s="33">
        <f>SUM(L9:M9)</f>
        <v>500000</v>
      </c>
      <c r="O9" s="34"/>
      <c r="P9" s="34"/>
      <c r="Q9" s="34"/>
      <c r="R9" s="32">
        <v>300000</v>
      </c>
      <c r="S9" s="32"/>
      <c r="T9" s="35">
        <f>SUM(R9:S9)</f>
        <v>300000</v>
      </c>
      <c r="U9" s="31" t="s">
        <v>42</v>
      </c>
      <c r="V9" s="38" t="str">
        <f>IF(T9&gt;N9,"Invalid","OK")</f>
        <v>OK</v>
      </c>
    </row>
    <row r="10" spans="1:22" s="29" customFormat="1" ht="102" customHeight="1" thickBot="1" thickTop="1">
      <c r="A10" s="26" t="s">
        <v>25</v>
      </c>
      <c r="B10" s="27" t="s">
        <v>39</v>
      </c>
      <c r="C10" s="28" t="s">
        <v>85</v>
      </c>
      <c r="D10" s="31" t="s">
        <v>17</v>
      </c>
      <c r="E10" s="30"/>
      <c r="F10" s="31" t="s">
        <v>43</v>
      </c>
      <c r="G10" s="31" t="s">
        <v>44</v>
      </c>
      <c r="H10" s="31" t="s">
        <v>23</v>
      </c>
      <c r="I10" s="31" t="s">
        <v>45</v>
      </c>
      <c r="J10" s="31" t="s">
        <v>46</v>
      </c>
      <c r="K10" s="36" t="s">
        <v>10</v>
      </c>
      <c r="L10" s="37">
        <v>52000</v>
      </c>
      <c r="M10" s="37"/>
      <c r="N10" s="33">
        <f>SUM(L10:M10)</f>
        <v>52000</v>
      </c>
      <c r="O10" s="34"/>
      <c r="P10" s="34"/>
      <c r="Q10" s="34"/>
      <c r="R10" s="32">
        <v>52000</v>
      </c>
      <c r="S10" s="32"/>
      <c r="T10" s="35">
        <f>SUM(R10:S10)</f>
        <v>52000</v>
      </c>
      <c r="U10" s="30" t="s">
        <v>47</v>
      </c>
      <c r="V10" s="38" t="str">
        <f>IF(T10&gt;N10,"Invalid","OK")</f>
        <v>OK</v>
      </c>
    </row>
    <row r="11" spans="1:22" s="29" customFormat="1" ht="49.5" customHeight="1" thickBot="1" thickTop="1">
      <c r="A11" s="26" t="s">
        <v>25</v>
      </c>
      <c r="B11" s="27" t="s">
        <v>39</v>
      </c>
      <c r="C11" s="39" t="s">
        <v>21</v>
      </c>
      <c r="D11" s="30" t="s">
        <v>21</v>
      </c>
      <c r="E11" s="30"/>
      <c r="F11" s="31" t="s">
        <v>48</v>
      </c>
      <c r="G11" s="31" t="s">
        <v>49</v>
      </c>
      <c r="H11" s="31" t="s">
        <v>23</v>
      </c>
      <c r="I11" s="31" t="s">
        <v>41</v>
      </c>
      <c r="J11" s="31" t="s">
        <v>18</v>
      </c>
      <c r="K11" s="36" t="s">
        <v>14</v>
      </c>
      <c r="L11" s="37">
        <v>1929257</v>
      </c>
      <c r="M11" s="37"/>
      <c r="N11" s="33">
        <f>SUM(L11:M11)</f>
        <v>1929257</v>
      </c>
      <c r="O11" s="34"/>
      <c r="P11" s="34"/>
      <c r="Q11" s="34"/>
      <c r="R11" s="32">
        <v>635241</v>
      </c>
      <c r="S11" s="32"/>
      <c r="T11" s="35">
        <f>SUM(R11:S11)</f>
        <v>635241</v>
      </c>
      <c r="U11" s="31" t="s">
        <v>50</v>
      </c>
      <c r="V11" s="38" t="str">
        <f>IF(T11&gt;N11,"Invalid","OK")</f>
        <v>OK</v>
      </c>
    </row>
    <row r="12" spans="1:22" s="29" customFormat="1" ht="65.25" customHeight="1" thickBot="1" thickTop="1">
      <c r="A12" s="26" t="s">
        <v>25</v>
      </c>
      <c r="B12" s="27" t="s">
        <v>39</v>
      </c>
      <c r="C12" s="28" t="s">
        <v>85</v>
      </c>
      <c r="D12" s="30" t="s">
        <v>17</v>
      </c>
      <c r="E12" s="30"/>
      <c r="F12" s="31" t="s">
        <v>12</v>
      </c>
      <c r="G12" s="31" t="s">
        <v>51</v>
      </c>
      <c r="H12" s="31" t="s">
        <v>23</v>
      </c>
      <c r="I12" s="31" t="s">
        <v>52</v>
      </c>
      <c r="J12" s="30" t="s">
        <v>18</v>
      </c>
      <c r="K12" s="36" t="s">
        <v>15</v>
      </c>
      <c r="L12" s="37">
        <v>1250100</v>
      </c>
      <c r="M12" s="37">
        <v>99900</v>
      </c>
      <c r="N12" s="33">
        <f>SUM(L12:M12)</f>
        <v>1350000</v>
      </c>
      <c r="O12" s="34"/>
      <c r="P12" s="34"/>
      <c r="Q12" s="34"/>
      <c r="R12" s="32">
        <v>80942463</v>
      </c>
      <c r="S12" s="32">
        <v>99000</v>
      </c>
      <c r="T12" s="35">
        <f>SUM(R12:S12)</f>
        <v>81041463</v>
      </c>
      <c r="U12" s="31" t="s">
        <v>53</v>
      </c>
      <c r="V12" s="38" t="str">
        <f>IF(T12&gt;N12,"Invalid","OK")</f>
        <v>Invalid</v>
      </c>
    </row>
    <row r="13" ht="27" customHeight="1" thickTop="1"/>
    <row r="15" spans="6:7" ht="27" customHeight="1">
      <c r="F15" s="46" t="s">
        <v>95</v>
      </c>
      <c r="G15" s="47" t="s">
        <v>97</v>
      </c>
    </row>
    <row r="61" spans="11:16" ht="27" customHeight="1">
      <c r="K61" s="51" t="s">
        <v>98</v>
      </c>
      <c r="L61" s="52"/>
      <c r="M61" s="6"/>
      <c r="N61" s="5"/>
      <c r="O61"/>
      <c r="P61" s="53"/>
    </row>
    <row r="62" spans="11:16" ht="27" customHeight="1">
      <c r="K62" s="54" t="s">
        <v>99</v>
      </c>
      <c r="L62" s="55"/>
      <c r="M62" s="56"/>
      <c r="N62" s="57"/>
      <c r="O62" s="58"/>
      <c r="P62" s="59"/>
    </row>
    <row r="63" spans="11:16" ht="27" customHeight="1">
      <c r="K63" s="60" t="s">
        <v>100</v>
      </c>
      <c r="L63" s="61"/>
      <c r="M63" s="62"/>
      <c r="N63" s="63"/>
      <c r="O63" s="64"/>
      <c r="P63" s="65"/>
    </row>
    <row r="64" spans="11:16" ht="27" customHeight="1">
      <c r="K64" s="60" t="s">
        <v>101</v>
      </c>
      <c r="L64" s="61"/>
      <c r="M64" s="62"/>
      <c r="N64" s="63"/>
      <c r="O64" s="64"/>
      <c r="P64" s="65"/>
    </row>
    <row r="65" spans="11:16" ht="27" customHeight="1">
      <c r="K65" s="70" t="s">
        <v>102</v>
      </c>
      <c r="L65" s="71"/>
      <c r="M65" s="62"/>
      <c r="N65" s="63"/>
      <c r="O65" s="64"/>
      <c r="P65" s="65"/>
    </row>
    <row r="66" spans="11:16" ht="27" customHeight="1">
      <c r="K66" s="72" t="s">
        <v>103</v>
      </c>
      <c r="L66" s="73"/>
      <c r="M66" s="66"/>
      <c r="N66" s="67"/>
      <c r="O66" s="68"/>
      <c r="P66" s="69"/>
    </row>
  </sheetData>
  <sheetProtection/>
  <mergeCells count="16">
    <mergeCell ref="A7:A8"/>
    <mergeCell ref="B7:B8"/>
    <mergeCell ref="D7:D8"/>
    <mergeCell ref="F7:F8"/>
    <mergeCell ref="G7:G8"/>
    <mergeCell ref="U7:U8"/>
    <mergeCell ref="F3:Q3"/>
    <mergeCell ref="M5:P5"/>
    <mergeCell ref="H7:H8"/>
    <mergeCell ref="I7:I8"/>
    <mergeCell ref="J7:J8"/>
    <mergeCell ref="K65:L65"/>
    <mergeCell ref="K66:L66"/>
    <mergeCell ref="K7:K8"/>
    <mergeCell ref="L7:N7"/>
    <mergeCell ref="O7:Q7"/>
  </mergeCells>
  <printOptions/>
  <pageMargins left="0.28" right="0" top="0.22" bottom="0" header="0" footer="0"/>
  <pageSetup horizontalDpi="600" verticalDpi="600" orientation="landscape" paperSize="8" scale="64" r:id="rId2"/>
  <drawing r:id="rId1"/>
</worksheet>
</file>

<file path=xl/worksheets/sheet7.xml><?xml version="1.0" encoding="utf-8"?>
<worksheet xmlns="http://schemas.openxmlformats.org/spreadsheetml/2006/main" xmlns:r="http://schemas.openxmlformats.org/officeDocument/2006/relationships">
  <dimension ref="A1:V71"/>
  <sheetViews>
    <sheetView view="pageBreakPreview" zoomScale="80" zoomScaleNormal="85" zoomScaleSheetLayoutView="80" zoomScalePageLayoutView="0" workbookViewId="0" topLeftCell="D37">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0.0039062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43.5" customHeight="1" thickBot="1"/>
    <row r="3" spans="6:21" ht="27"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92</v>
      </c>
      <c r="G5" s="14" t="s">
        <v>94</v>
      </c>
      <c r="L5" s="16" t="s">
        <v>6</v>
      </c>
      <c r="M5" s="86" t="s">
        <v>34</v>
      </c>
      <c r="N5" s="86"/>
      <c r="O5" s="86"/>
      <c r="P5" s="87"/>
      <c r="Q5" s="19"/>
    </row>
    <row r="6" spans="7:20" ht="40.5"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34</v>
      </c>
      <c r="C9" s="28" t="s">
        <v>85</v>
      </c>
      <c r="D9" s="31" t="s">
        <v>17</v>
      </c>
      <c r="E9" s="30"/>
      <c r="F9" s="31" t="s">
        <v>13</v>
      </c>
      <c r="G9" s="31" t="s">
        <v>35</v>
      </c>
      <c r="H9" s="31" t="s">
        <v>20</v>
      </c>
      <c r="I9" s="31"/>
      <c r="J9" s="31"/>
      <c r="K9" s="36"/>
      <c r="L9" s="32"/>
      <c r="M9" s="37"/>
      <c r="N9" s="33">
        <f>SUM(L9:M9)</f>
        <v>0</v>
      </c>
      <c r="O9" s="34"/>
      <c r="P9" s="34"/>
      <c r="Q9" s="34"/>
      <c r="R9" s="32">
        <v>500000</v>
      </c>
      <c r="S9" s="32"/>
      <c r="T9" s="35">
        <f>SUM(R9:S9)</f>
        <v>500000</v>
      </c>
      <c r="U9" s="31" t="s">
        <v>36</v>
      </c>
      <c r="V9" s="38" t="str">
        <f>IF(T9&gt;N9,"Invalid","OK")</f>
        <v>Invalid</v>
      </c>
    </row>
    <row r="10" spans="1:22" s="29" customFormat="1" ht="49.5" customHeight="1" thickBot="1" thickTop="1">
      <c r="A10" s="26" t="s">
        <v>25</v>
      </c>
      <c r="B10" s="27" t="s">
        <v>34</v>
      </c>
      <c r="C10" s="28" t="s">
        <v>85</v>
      </c>
      <c r="D10" s="30" t="s">
        <v>17</v>
      </c>
      <c r="E10" s="30"/>
      <c r="F10" s="31" t="s">
        <v>9</v>
      </c>
      <c r="G10" s="31" t="s">
        <v>37</v>
      </c>
      <c r="H10" s="31" t="s">
        <v>20</v>
      </c>
      <c r="I10" s="31"/>
      <c r="J10" s="31"/>
      <c r="K10" s="36"/>
      <c r="L10" s="32"/>
      <c r="M10" s="37"/>
      <c r="N10" s="33">
        <f>SUM(L10:M10)</f>
        <v>0</v>
      </c>
      <c r="O10" s="34"/>
      <c r="P10" s="34"/>
      <c r="Q10" s="34"/>
      <c r="R10" s="32">
        <v>30000</v>
      </c>
      <c r="S10" s="32"/>
      <c r="T10" s="35">
        <f>SUM(R10:S10)</f>
        <v>30000</v>
      </c>
      <c r="U10" s="31" t="s">
        <v>38</v>
      </c>
      <c r="V10" s="38" t="str">
        <f>IF(T10&gt;N10,"Invalid","OK")</f>
        <v>Invalid</v>
      </c>
    </row>
    <row r="11" ht="27" customHeight="1" thickTop="1"/>
    <row r="13" spans="6:7" ht="27" customHeight="1">
      <c r="F13" s="46" t="s">
        <v>95</v>
      </c>
      <c r="G13" s="47" t="s">
        <v>97</v>
      </c>
    </row>
    <row r="66" spans="11:16" ht="27" customHeight="1">
      <c r="K66" s="51" t="s">
        <v>98</v>
      </c>
      <c r="L66" s="52"/>
      <c r="M66" s="6"/>
      <c r="N66" s="5"/>
      <c r="O66"/>
      <c r="P66" s="53"/>
    </row>
    <row r="67" spans="11:16" ht="27" customHeight="1">
      <c r="K67" s="54" t="s">
        <v>99</v>
      </c>
      <c r="L67" s="55"/>
      <c r="M67" s="56"/>
      <c r="N67" s="57"/>
      <c r="O67" s="58"/>
      <c r="P67" s="59"/>
    </row>
    <row r="68" spans="11:16" ht="27" customHeight="1">
      <c r="K68" s="60" t="s">
        <v>100</v>
      </c>
      <c r="L68" s="61"/>
      <c r="M68" s="62"/>
      <c r="N68" s="63"/>
      <c r="O68" s="64"/>
      <c r="P68" s="65"/>
    </row>
    <row r="69" spans="11:16" ht="27" customHeight="1">
      <c r="K69" s="60" t="s">
        <v>101</v>
      </c>
      <c r="L69" s="61"/>
      <c r="M69" s="62"/>
      <c r="N69" s="63"/>
      <c r="O69" s="64"/>
      <c r="P69" s="65"/>
    </row>
    <row r="70" spans="11:16" ht="27" customHeight="1">
      <c r="K70" s="70" t="s">
        <v>102</v>
      </c>
      <c r="L70" s="71"/>
      <c r="M70" s="62"/>
      <c r="N70" s="63"/>
      <c r="O70" s="64"/>
      <c r="P70" s="65"/>
    </row>
    <row r="71" spans="11:16" ht="27" customHeight="1">
      <c r="K71" s="72" t="s">
        <v>103</v>
      </c>
      <c r="L71" s="73"/>
      <c r="M71" s="66"/>
      <c r="N71" s="67"/>
      <c r="O71" s="68"/>
      <c r="P71" s="69"/>
    </row>
  </sheetData>
  <sheetProtection/>
  <mergeCells count="16">
    <mergeCell ref="A7:A8"/>
    <mergeCell ref="B7:B8"/>
    <mergeCell ref="D7:D8"/>
    <mergeCell ref="F7:F8"/>
    <mergeCell ref="G7:G8"/>
    <mergeCell ref="U7:U8"/>
    <mergeCell ref="F3:Q3"/>
    <mergeCell ref="M5:P5"/>
    <mergeCell ref="H7:H8"/>
    <mergeCell ref="I7:I8"/>
    <mergeCell ref="J7:J8"/>
    <mergeCell ref="K70:L70"/>
    <mergeCell ref="K71:L71"/>
    <mergeCell ref="K7:K8"/>
    <mergeCell ref="L7:N7"/>
    <mergeCell ref="O7:Q7"/>
  </mergeCells>
  <printOptions/>
  <pageMargins left="0.28" right="0" top="0.22" bottom="0" header="0" footer="0"/>
  <pageSetup horizontalDpi="600" verticalDpi="600" orientation="landscape" paperSize="8" scale="65" r:id="rId2"/>
  <drawing r:id="rId1"/>
</worksheet>
</file>

<file path=xl/worksheets/sheet8.xml><?xml version="1.0" encoding="utf-8"?>
<worksheet xmlns="http://schemas.openxmlformats.org/spreadsheetml/2006/main" xmlns:r="http://schemas.openxmlformats.org/officeDocument/2006/relationships">
  <dimension ref="A1:V68"/>
  <sheetViews>
    <sheetView tabSelected="1" view="pageBreakPreview" zoomScale="80" zoomScaleNormal="85" zoomScaleSheetLayoutView="80" zoomScalePageLayoutView="0" workbookViewId="0" topLeftCell="D55">
      <selection activeCell="F2" sqref="F2"/>
    </sheetView>
  </sheetViews>
  <sheetFormatPr defaultColWidth="9.140625" defaultRowHeight="27" customHeight="1"/>
  <cols>
    <col min="1" max="1" width="11.421875" style="3" hidden="1" customWidth="1"/>
    <col min="2" max="2" width="30.7109375" style="3" hidden="1" customWidth="1"/>
    <col min="3" max="3" width="18.7109375" style="3" hidden="1" customWidth="1"/>
    <col min="4" max="4" width="14.57421875" style="3" customWidth="1"/>
    <col min="5" max="5" width="12.421875" style="3" hidden="1" customWidth="1"/>
    <col min="6" max="6" width="33.140625" style="3" customWidth="1"/>
    <col min="7" max="7" width="62.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49.5" customHeight="1" thickBot="1"/>
    <row r="3" spans="6:21" ht="30"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92</v>
      </c>
      <c r="G5" s="14" t="s">
        <v>94</v>
      </c>
      <c r="L5" s="16" t="s">
        <v>6</v>
      </c>
      <c r="M5" s="41" t="s">
        <v>26</v>
      </c>
      <c r="N5" s="41"/>
      <c r="O5" s="41"/>
      <c r="P5" s="42"/>
      <c r="Q5" s="43"/>
    </row>
    <row r="6" spans="7:20" ht="41.25"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49.5" customHeight="1" thickBot="1" thickTop="1">
      <c r="A9" s="26" t="s">
        <v>25</v>
      </c>
      <c r="B9" s="27" t="s">
        <v>26</v>
      </c>
      <c r="C9" s="28" t="s">
        <v>85</v>
      </c>
      <c r="D9" s="30" t="s">
        <v>19</v>
      </c>
      <c r="E9" s="30"/>
      <c r="F9" s="31" t="s">
        <v>27</v>
      </c>
      <c r="G9" s="31" t="s">
        <v>28</v>
      </c>
      <c r="H9" s="31"/>
      <c r="I9" s="31" t="s">
        <v>29</v>
      </c>
      <c r="J9" s="31"/>
      <c r="K9" s="36"/>
      <c r="L9" s="32"/>
      <c r="M9" s="37"/>
      <c r="N9" s="33">
        <f>SUM(L9:M9)</f>
        <v>0</v>
      </c>
      <c r="O9" s="34"/>
      <c r="P9" s="34"/>
      <c r="Q9" s="34"/>
      <c r="R9" s="32"/>
      <c r="S9" s="32">
        <v>35697</v>
      </c>
      <c r="T9" s="35">
        <f>SUM(R9:S9)</f>
        <v>35697</v>
      </c>
      <c r="U9" s="31"/>
      <c r="V9" s="38" t="str">
        <f>IF(T9&gt;N9,"Invalid","OK")</f>
        <v>Invalid</v>
      </c>
    </row>
    <row r="10" spans="1:22" s="29" customFormat="1" ht="49.5" customHeight="1" thickBot="1" thickTop="1">
      <c r="A10" s="26" t="s">
        <v>25</v>
      </c>
      <c r="B10" s="27" t="s">
        <v>26</v>
      </c>
      <c r="C10" s="28" t="s">
        <v>85</v>
      </c>
      <c r="D10" s="30" t="s">
        <v>19</v>
      </c>
      <c r="E10" s="30"/>
      <c r="F10" s="31" t="s">
        <v>27</v>
      </c>
      <c r="G10" s="31" t="s">
        <v>28</v>
      </c>
      <c r="H10" s="31"/>
      <c r="I10" s="31" t="s">
        <v>30</v>
      </c>
      <c r="J10" s="31"/>
      <c r="K10" s="36"/>
      <c r="L10" s="32"/>
      <c r="M10" s="37"/>
      <c r="N10" s="33">
        <f>SUM(L10:M10)</f>
        <v>0</v>
      </c>
      <c r="O10" s="34"/>
      <c r="P10" s="34"/>
      <c r="Q10" s="34"/>
      <c r="R10" s="32"/>
      <c r="S10" s="32">
        <v>33410</v>
      </c>
      <c r="T10" s="35">
        <f>SUM(R10:S10)</f>
        <v>33410</v>
      </c>
      <c r="U10" s="31"/>
      <c r="V10" s="38" t="str">
        <f>IF(T10&gt;N10,"Invalid","OK")</f>
        <v>Invalid</v>
      </c>
    </row>
    <row r="11" spans="1:22" s="29" customFormat="1" ht="49.5" customHeight="1" thickBot="1" thickTop="1">
      <c r="A11" s="26" t="s">
        <v>25</v>
      </c>
      <c r="B11" s="27" t="s">
        <v>26</v>
      </c>
      <c r="C11" s="39" t="s">
        <v>21</v>
      </c>
      <c r="D11" s="30" t="s">
        <v>21</v>
      </c>
      <c r="E11" s="30"/>
      <c r="F11" s="31" t="s">
        <v>31</v>
      </c>
      <c r="G11" s="31" t="s">
        <v>32</v>
      </c>
      <c r="H11" s="31"/>
      <c r="I11" s="31" t="s">
        <v>33</v>
      </c>
      <c r="J11" s="31" t="s">
        <v>18</v>
      </c>
      <c r="K11" s="36" t="s">
        <v>14</v>
      </c>
      <c r="L11" s="32"/>
      <c r="M11" s="37">
        <v>5492000</v>
      </c>
      <c r="N11" s="33">
        <f>SUM(L11:M11)</f>
        <v>5492000</v>
      </c>
      <c r="O11" s="34"/>
      <c r="P11" s="34"/>
      <c r="Q11" s="34"/>
      <c r="R11" s="32"/>
      <c r="S11" s="32">
        <v>458702</v>
      </c>
      <c r="T11" s="35">
        <f>SUM(R11:S11)</f>
        <v>458702</v>
      </c>
      <c r="U11" s="31"/>
      <c r="V11" s="38" t="str">
        <f>IF(T11&gt;N11,"Invalid","OK")</f>
        <v>OK</v>
      </c>
    </row>
    <row r="12" ht="27" customHeight="1" thickTop="1"/>
    <row r="14" spans="6:7" ht="27" customHeight="1">
      <c r="F14" s="46" t="s">
        <v>95</v>
      </c>
      <c r="G14" s="47" t="s">
        <v>97</v>
      </c>
    </row>
    <row r="63" spans="11:16" ht="27" customHeight="1">
      <c r="K63" s="51" t="s">
        <v>98</v>
      </c>
      <c r="L63" s="52"/>
      <c r="M63" s="6"/>
      <c r="N63" s="5"/>
      <c r="O63"/>
      <c r="P63" s="53"/>
    </row>
    <row r="64" spans="11:16" ht="27" customHeight="1">
      <c r="K64" s="54" t="s">
        <v>99</v>
      </c>
      <c r="L64" s="55"/>
      <c r="M64" s="56"/>
      <c r="N64" s="57"/>
      <c r="O64" s="58"/>
      <c r="P64" s="59"/>
    </row>
    <row r="65" spans="11:16" ht="27" customHeight="1">
      <c r="K65" s="60" t="s">
        <v>100</v>
      </c>
      <c r="L65" s="61"/>
      <c r="M65" s="62"/>
      <c r="N65" s="63"/>
      <c r="O65" s="64"/>
      <c r="P65" s="65"/>
    </row>
    <row r="66" spans="11:16" ht="27" customHeight="1">
      <c r="K66" s="60" t="s">
        <v>101</v>
      </c>
      <c r="L66" s="61"/>
      <c r="M66" s="62"/>
      <c r="N66" s="63"/>
      <c r="O66" s="64"/>
      <c r="P66" s="65"/>
    </row>
    <row r="67" spans="11:16" ht="27" customHeight="1">
      <c r="K67" s="70" t="s">
        <v>102</v>
      </c>
      <c r="L67" s="71"/>
      <c r="M67" s="62"/>
      <c r="N67" s="63"/>
      <c r="O67" s="64"/>
      <c r="P67" s="65"/>
    </row>
    <row r="68" spans="11:16" ht="27" customHeight="1">
      <c r="K68" s="72" t="s">
        <v>103</v>
      </c>
      <c r="L68" s="73"/>
      <c r="M68" s="66"/>
      <c r="N68" s="67"/>
      <c r="O68" s="68"/>
      <c r="P68" s="69"/>
    </row>
  </sheetData>
  <sheetProtection/>
  <mergeCells count="15">
    <mergeCell ref="A7:A8"/>
    <mergeCell ref="B7:B8"/>
    <mergeCell ref="D7:D8"/>
    <mergeCell ref="F7:F8"/>
    <mergeCell ref="G7:G8"/>
    <mergeCell ref="U7:U8"/>
    <mergeCell ref="F3:Q3"/>
    <mergeCell ref="H7:H8"/>
    <mergeCell ref="I7:I8"/>
    <mergeCell ref="J7:J8"/>
    <mergeCell ref="K67:L67"/>
    <mergeCell ref="K68:L68"/>
    <mergeCell ref="K7:K8"/>
    <mergeCell ref="L7:N7"/>
    <mergeCell ref="O7:Q7"/>
  </mergeCells>
  <printOptions/>
  <pageMargins left="0.28" right="0" top="0.22" bottom="0" header="0" footer="0"/>
  <pageSetup horizontalDpi="600" verticalDpi="600" orientation="landscape" paperSize="8" scale="65" r:id="rId2"/>
  <drawing r:id="rId1"/>
</worksheet>
</file>

<file path=xl/worksheets/sheet9.xml><?xml version="1.0" encoding="utf-8"?>
<worksheet xmlns="http://schemas.openxmlformats.org/spreadsheetml/2006/main" xmlns:r="http://schemas.openxmlformats.org/officeDocument/2006/relationships">
  <dimension ref="A1:V30"/>
  <sheetViews>
    <sheetView view="pageBreakPreview" zoomScale="80" zoomScaleNormal="85" zoomScaleSheetLayoutView="80" zoomScalePageLayoutView="0" workbookViewId="0" topLeftCell="A1">
      <selection activeCell="B33" sqref="B33"/>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89</v>
      </c>
    </row>
    <row r="2" ht="12" customHeight="1" thickBot="1"/>
    <row r="3" spans="6:21" ht="27" customHeight="1" thickBot="1" thickTop="1">
      <c r="F3" s="79" t="s">
        <v>93</v>
      </c>
      <c r="G3" s="80"/>
      <c r="H3" s="80"/>
      <c r="I3" s="80"/>
      <c r="J3" s="80"/>
      <c r="K3" s="80"/>
      <c r="L3" s="80"/>
      <c r="M3" s="80"/>
      <c r="N3" s="80"/>
      <c r="O3" s="80"/>
      <c r="P3" s="80"/>
      <c r="Q3" s="81"/>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92</v>
      </c>
      <c r="G5" s="14" t="s">
        <v>94</v>
      </c>
      <c r="L5" s="16" t="s">
        <v>6</v>
      </c>
      <c r="M5" s="86"/>
      <c r="N5" s="86"/>
      <c r="O5" s="86"/>
      <c r="P5" s="87"/>
      <c r="Q5" s="19"/>
    </row>
    <row r="6" spans="7:20" ht="27" customHeight="1" thickTop="1">
      <c r="G6" s="7"/>
      <c r="H6" s="7"/>
      <c r="I6" s="7"/>
      <c r="J6" s="7"/>
      <c r="K6" s="7"/>
      <c r="L6" s="8"/>
      <c r="M6" s="8"/>
      <c r="N6" s="9"/>
      <c r="O6" s="8"/>
      <c r="P6" s="8"/>
      <c r="Q6" s="8"/>
      <c r="R6" s="8"/>
      <c r="S6" s="8"/>
      <c r="T6" s="8"/>
    </row>
    <row r="7" spans="1:21" ht="27.75" customHeight="1">
      <c r="A7" s="82" t="s">
        <v>4</v>
      </c>
      <c r="B7" s="82" t="s">
        <v>6</v>
      </c>
      <c r="C7" s="20"/>
      <c r="D7" s="83" t="s">
        <v>87</v>
      </c>
      <c r="E7" s="22"/>
      <c r="F7" s="74" t="s">
        <v>0</v>
      </c>
      <c r="G7" s="74" t="s">
        <v>7</v>
      </c>
      <c r="H7" s="74" t="s">
        <v>88</v>
      </c>
      <c r="I7" s="74" t="s">
        <v>5</v>
      </c>
      <c r="J7" s="74" t="s">
        <v>77</v>
      </c>
      <c r="K7" s="74" t="s">
        <v>8</v>
      </c>
      <c r="L7" s="76" t="s">
        <v>90</v>
      </c>
      <c r="M7" s="76"/>
      <c r="N7" s="76"/>
      <c r="O7" s="76" t="s">
        <v>91</v>
      </c>
      <c r="P7" s="76"/>
      <c r="Q7" s="76"/>
      <c r="R7" s="23"/>
      <c r="S7" s="23"/>
      <c r="T7" s="23"/>
      <c r="U7" s="77" t="s">
        <v>3</v>
      </c>
    </row>
    <row r="8" spans="1:22" s="2" customFormat="1" ht="48" thickBot="1">
      <c r="A8" s="82"/>
      <c r="B8" s="82"/>
      <c r="C8" s="21" t="s">
        <v>84</v>
      </c>
      <c r="D8" s="84"/>
      <c r="E8" s="24" t="s">
        <v>80</v>
      </c>
      <c r="F8" s="75"/>
      <c r="G8" s="75"/>
      <c r="H8" s="75"/>
      <c r="I8" s="75"/>
      <c r="J8" s="75"/>
      <c r="K8" s="75"/>
      <c r="L8" s="25" t="s">
        <v>1</v>
      </c>
      <c r="M8" s="25" t="s">
        <v>2</v>
      </c>
      <c r="N8" s="25" t="s">
        <v>79</v>
      </c>
      <c r="O8" s="25" t="s">
        <v>1</v>
      </c>
      <c r="P8" s="25" t="s">
        <v>2</v>
      </c>
      <c r="Q8" s="25" t="s">
        <v>79</v>
      </c>
      <c r="R8" s="25" t="s">
        <v>81</v>
      </c>
      <c r="S8" s="25" t="s">
        <v>82</v>
      </c>
      <c r="T8" s="25" t="s">
        <v>83</v>
      </c>
      <c r="U8" s="78"/>
      <c r="V8" s="1" t="s">
        <v>86</v>
      </c>
    </row>
    <row r="9" spans="1:22" s="29" customFormat="1" ht="18" thickBot="1" thickTop="1">
      <c r="A9" s="26" t="s">
        <v>25</v>
      </c>
      <c r="B9" s="27" t="s">
        <v>26</v>
      </c>
      <c r="C9" s="28" t="s">
        <v>85</v>
      </c>
      <c r="D9" s="30" t="s">
        <v>19</v>
      </c>
      <c r="E9" s="30"/>
      <c r="F9" s="31" t="s">
        <v>27</v>
      </c>
      <c r="G9" s="31" t="s">
        <v>28</v>
      </c>
      <c r="H9" s="31"/>
      <c r="I9" s="31" t="s">
        <v>29</v>
      </c>
      <c r="J9" s="31"/>
      <c r="K9" s="36"/>
      <c r="L9" s="32"/>
      <c r="M9" s="37"/>
      <c r="N9" s="33">
        <f aca="true" t="shared" si="0" ref="N9:N30">SUM(L9:M9)</f>
        <v>0</v>
      </c>
      <c r="O9" s="34"/>
      <c r="P9" s="34"/>
      <c r="Q9" s="34"/>
      <c r="R9" s="32"/>
      <c r="S9" s="32">
        <v>35697</v>
      </c>
      <c r="T9" s="35">
        <f aca="true" t="shared" si="1" ref="T9:T30">SUM(R9:S9)</f>
        <v>35697</v>
      </c>
      <c r="U9" s="31"/>
      <c r="V9" s="38" t="str">
        <f aca="true" t="shared" si="2" ref="V9:V30">IF(T9&gt;N9,"Invalid","OK")</f>
        <v>Invalid</v>
      </c>
    </row>
    <row r="10" spans="1:22" s="29" customFormat="1" ht="18" thickBot="1" thickTop="1">
      <c r="A10" s="26" t="s">
        <v>25</v>
      </c>
      <c r="B10" s="27" t="s">
        <v>26</v>
      </c>
      <c r="C10" s="28" t="s">
        <v>85</v>
      </c>
      <c r="D10" s="30" t="s">
        <v>19</v>
      </c>
      <c r="E10" s="30"/>
      <c r="F10" s="31" t="s">
        <v>27</v>
      </c>
      <c r="G10" s="31" t="s">
        <v>28</v>
      </c>
      <c r="H10" s="31"/>
      <c r="I10" s="31" t="s">
        <v>30</v>
      </c>
      <c r="J10" s="31"/>
      <c r="K10" s="36"/>
      <c r="L10" s="32"/>
      <c r="M10" s="37"/>
      <c r="N10" s="33">
        <f t="shared" si="0"/>
        <v>0</v>
      </c>
      <c r="O10" s="34"/>
      <c r="P10" s="34"/>
      <c r="Q10" s="34"/>
      <c r="R10" s="32"/>
      <c r="S10" s="32">
        <v>33410</v>
      </c>
      <c r="T10" s="35">
        <f t="shared" si="1"/>
        <v>33410</v>
      </c>
      <c r="U10" s="31"/>
      <c r="V10" s="38" t="str">
        <f t="shared" si="2"/>
        <v>Invalid</v>
      </c>
    </row>
    <row r="11" spans="1:22" s="29" customFormat="1" ht="34.5" thickBot="1" thickTop="1">
      <c r="A11" s="26" t="s">
        <v>25</v>
      </c>
      <c r="B11" s="27" t="s">
        <v>26</v>
      </c>
      <c r="C11" s="39" t="s">
        <v>21</v>
      </c>
      <c r="D11" s="30" t="s">
        <v>21</v>
      </c>
      <c r="E11" s="30"/>
      <c r="F11" s="31" t="s">
        <v>31</v>
      </c>
      <c r="G11" s="31" t="s">
        <v>32</v>
      </c>
      <c r="H11" s="31"/>
      <c r="I11" s="31" t="s">
        <v>33</v>
      </c>
      <c r="J11" s="31" t="s">
        <v>18</v>
      </c>
      <c r="K11" s="36" t="s">
        <v>14</v>
      </c>
      <c r="L11" s="32"/>
      <c r="M11" s="37">
        <v>5492000</v>
      </c>
      <c r="N11" s="33">
        <f t="shared" si="0"/>
        <v>5492000</v>
      </c>
      <c r="O11" s="34"/>
      <c r="P11" s="34"/>
      <c r="Q11" s="34"/>
      <c r="R11" s="32"/>
      <c r="S11" s="32">
        <v>458702</v>
      </c>
      <c r="T11" s="35">
        <f t="shared" si="1"/>
        <v>458702</v>
      </c>
      <c r="U11" s="31"/>
      <c r="V11" s="38" t="str">
        <f t="shared" si="2"/>
        <v>OK</v>
      </c>
    </row>
    <row r="12" spans="1:22" s="29" customFormat="1" ht="18" thickBot="1" thickTop="1">
      <c r="A12" s="26" t="s">
        <v>25</v>
      </c>
      <c r="B12" s="27" t="s">
        <v>34</v>
      </c>
      <c r="C12" s="28" t="s">
        <v>85</v>
      </c>
      <c r="D12" s="31" t="s">
        <v>17</v>
      </c>
      <c r="E12" s="30"/>
      <c r="F12" s="31" t="s">
        <v>13</v>
      </c>
      <c r="G12" s="31" t="s">
        <v>35</v>
      </c>
      <c r="H12" s="31" t="s">
        <v>20</v>
      </c>
      <c r="I12" s="31"/>
      <c r="J12" s="31"/>
      <c r="K12" s="36"/>
      <c r="L12" s="32"/>
      <c r="M12" s="37"/>
      <c r="N12" s="33">
        <f t="shared" si="0"/>
        <v>0</v>
      </c>
      <c r="O12" s="34"/>
      <c r="P12" s="34"/>
      <c r="Q12" s="34"/>
      <c r="R12" s="32">
        <v>500000</v>
      </c>
      <c r="S12" s="32"/>
      <c r="T12" s="35">
        <f t="shared" si="1"/>
        <v>500000</v>
      </c>
      <c r="U12" s="31" t="s">
        <v>36</v>
      </c>
      <c r="V12" s="38" t="str">
        <f t="shared" si="2"/>
        <v>Invalid</v>
      </c>
    </row>
    <row r="13" spans="1:22" s="29" customFormat="1" ht="18" thickBot="1" thickTop="1">
      <c r="A13" s="26" t="s">
        <v>25</v>
      </c>
      <c r="B13" s="27" t="s">
        <v>34</v>
      </c>
      <c r="C13" s="28" t="s">
        <v>85</v>
      </c>
      <c r="D13" s="30" t="s">
        <v>17</v>
      </c>
      <c r="E13" s="30"/>
      <c r="F13" s="31" t="s">
        <v>9</v>
      </c>
      <c r="G13" s="31" t="s">
        <v>37</v>
      </c>
      <c r="H13" s="31" t="s">
        <v>20</v>
      </c>
      <c r="I13" s="31"/>
      <c r="J13" s="31"/>
      <c r="K13" s="36"/>
      <c r="L13" s="32"/>
      <c r="M13" s="37"/>
      <c r="N13" s="33">
        <f t="shared" si="0"/>
        <v>0</v>
      </c>
      <c r="O13" s="34"/>
      <c r="P13" s="34"/>
      <c r="Q13" s="34"/>
      <c r="R13" s="32">
        <v>30000</v>
      </c>
      <c r="S13" s="32"/>
      <c r="T13" s="35">
        <f t="shared" si="1"/>
        <v>30000</v>
      </c>
      <c r="U13" s="31" t="s">
        <v>38</v>
      </c>
      <c r="V13" s="38" t="str">
        <f t="shared" si="2"/>
        <v>Invalid</v>
      </c>
    </row>
    <row r="14" spans="1:22" s="29" customFormat="1" ht="18" thickBot="1" thickTop="1">
      <c r="A14" s="26" t="s">
        <v>25</v>
      </c>
      <c r="B14" s="27" t="s">
        <v>39</v>
      </c>
      <c r="C14" s="28" t="s">
        <v>85</v>
      </c>
      <c r="D14" s="30" t="s">
        <v>17</v>
      </c>
      <c r="E14" s="30"/>
      <c r="F14" s="31" t="s">
        <v>12</v>
      </c>
      <c r="G14" s="31" t="s">
        <v>40</v>
      </c>
      <c r="H14" s="31" t="s">
        <v>23</v>
      </c>
      <c r="I14" s="31" t="s">
        <v>41</v>
      </c>
      <c r="J14" s="31" t="s">
        <v>18</v>
      </c>
      <c r="K14" s="36" t="s">
        <v>15</v>
      </c>
      <c r="L14" s="32">
        <v>500000</v>
      </c>
      <c r="M14" s="37"/>
      <c r="N14" s="33">
        <f t="shared" si="0"/>
        <v>500000</v>
      </c>
      <c r="O14" s="34"/>
      <c r="P14" s="34"/>
      <c r="Q14" s="34"/>
      <c r="R14" s="32">
        <v>300000</v>
      </c>
      <c r="S14" s="32"/>
      <c r="T14" s="35">
        <f t="shared" si="1"/>
        <v>300000</v>
      </c>
      <c r="U14" s="31" t="s">
        <v>42</v>
      </c>
      <c r="V14" s="38" t="str">
        <f t="shared" si="2"/>
        <v>OK</v>
      </c>
    </row>
    <row r="15" spans="1:22" s="29" customFormat="1" ht="84" thickBot="1" thickTop="1">
      <c r="A15" s="26" t="s">
        <v>25</v>
      </c>
      <c r="B15" s="27" t="s">
        <v>39</v>
      </c>
      <c r="C15" s="28" t="s">
        <v>85</v>
      </c>
      <c r="D15" s="31" t="s">
        <v>17</v>
      </c>
      <c r="E15" s="30"/>
      <c r="F15" s="31" t="s">
        <v>43</v>
      </c>
      <c r="G15" s="31" t="s">
        <v>44</v>
      </c>
      <c r="H15" s="31" t="s">
        <v>23</v>
      </c>
      <c r="I15" s="31" t="s">
        <v>45</v>
      </c>
      <c r="J15" s="31" t="s">
        <v>46</v>
      </c>
      <c r="K15" s="36" t="s">
        <v>10</v>
      </c>
      <c r="L15" s="32">
        <v>52000</v>
      </c>
      <c r="M15" s="37"/>
      <c r="N15" s="33">
        <f t="shared" si="0"/>
        <v>52000</v>
      </c>
      <c r="O15" s="34"/>
      <c r="P15" s="34"/>
      <c r="Q15" s="34"/>
      <c r="R15" s="32">
        <v>52000</v>
      </c>
      <c r="S15" s="32"/>
      <c r="T15" s="35">
        <f t="shared" si="1"/>
        <v>52000</v>
      </c>
      <c r="U15" s="30" t="s">
        <v>47</v>
      </c>
      <c r="V15" s="38" t="str">
        <f t="shared" si="2"/>
        <v>OK</v>
      </c>
    </row>
    <row r="16" spans="1:22" s="29" customFormat="1" ht="18" thickBot="1" thickTop="1">
      <c r="A16" s="26" t="s">
        <v>25</v>
      </c>
      <c r="B16" s="27" t="s">
        <v>39</v>
      </c>
      <c r="C16" s="39" t="s">
        <v>21</v>
      </c>
      <c r="D16" s="30" t="s">
        <v>21</v>
      </c>
      <c r="E16" s="30"/>
      <c r="F16" s="31" t="s">
        <v>48</v>
      </c>
      <c r="G16" s="31" t="s">
        <v>49</v>
      </c>
      <c r="H16" s="31" t="s">
        <v>23</v>
      </c>
      <c r="I16" s="31" t="s">
        <v>41</v>
      </c>
      <c r="J16" s="31" t="s">
        <v>18</v>
      </c>
      <c r="K16" s="36" t="s">
        <v>14</v>
      </c>
      <c r="L16" s="32">
        <v>1929257</v>
      </c>
      <c r="M16" s="37"/>
      <c r="N16" s="33">
        <f t="shared" si="0"/>
        <v>1929257</v>
      </c>
      <c r="O16" s="34"/>
      <c r="P16" s="34"/>
      <c r="Q16" s="34"/>
      <c r="R16" s="32">
        <v>635241</v>
      </c>
      <c r="S16" s="32"/>
      <c r="T16" s="35">
        <f t="shared" si="1"/>
        <v>635241</v>
      </c>
      <c r="U16" s="31" t="s">
        <v>50</v>
      </c>
      <c r="V16" s="38" t="str">
        <f t="shared" si="2"/>
        <v>OK</v>
      </c>
    </row>
    <row r="17" spans="1:22" s="29" customFormat="1" ht="51" thickBot="1" thickTop="1">
      <c r="A17" s="26" t="s">
        <v>25</v>
      </c>
      <c r="B17" s="27" t="s">
        <v>39</v>
      </c>
      <c r="C17" s="28" t="s">
        <v>85</v>
      </c>
      <c r="D17" s="30" t="s">
        <v>17</v>
      </c>
      <c r="E17" s="30"/>
      <c r="F17" s="31" t="s">
        <v>12</v>
      </c>
      <c r="G17" s="31" t="s">
        <v>51</v>
      </c>
      <c r="H17" s="31" t="s">
        <v>23</v>
      </c>
      <c r="I17" s="31" t="s">
        <v>52</v>
      </c>
      <c r="J17" s="30" t="s">
        <v>18</v>
      </c>
      <c r="K17" s="36" t="s">
        <v>15</v>
      </c>
      <c r="L17" s="32">
        <v>1250100</v>
      </c>
      <c r="M17" s="37">
        <v>99900</v>
      </c>
      <c r="N17" s="33">
        <f t="shared" si="0"/>
        <v>1350000</v>
      </c>
      <c r="O17" s="34"/>
      <c r="P17" s="34"/>
      <c r="Q17" s="34"/>
      <c r="R17" s="32">
        <v>80942463</v>
      </c>
      <c r="S17" s="32">
        <v>99000</v>
      </c>
      <c r="T17" s="35">
        <f t="shared" si="1"/>
        <v>81041463</v>
      </c>
      <c r="U17" s="31" t="s">
        <v>53</v>
      </c>
      <c r="V17" s="38" t="str">
        <f t="shared" si="2"/>
        <v>Invalid</v>
      </c>
    </row>
    <row r="18" spans="1:22" s="29" customFormat="1" ht="18" thickBot="1" thickTop="1">
      <c r="A18" s="26" t="s">
        <v>25</v>
      </c>
      <c r="B18" s="27" t="s">
        <v>54</v>
      </c>
      <c r="C18" s="28" t="s">
        <v>85</v>
      </c>
      <c r="D18" s="30" t="s">
        <v>17</v>
      </c>
      <c r="E18" s="30"/>
      <c r="F18" s="31" t="s">
        <v>9</v>
      </c>
      <c r="G18" s="31" t="s">
        <v>55</v>
      </c>
      <c r="H18" s="31" t="s">
        <v>20</v>
      </c>
      <c r="I18" s="31"/>
      <c r="J18" s="31"/>
      <c r="K18" s="36"/>
      <c r="L18" s="32"/>
      <c r="M18" s="37"/>
      <c r="N18" s="33">
        <f t="shared" si="0"/>
        <v>0</v>
      </c>
      <c r="O18" s="34"/>
      <c r="P18" s="34"/>
      <c r="Q18" s="34"/>
      <c r="R18" s="32">
        <v>300000</v>
      </c>
      <c r="S18" s="32"/>
      <c r="T18" s="35">
        <f t="shared" si="1"/>
        <v>300000</v>
      </c>
      <c r="U18" s="31" t="s">
        <v>56</v>
      </c>
      <c r="V18" s="38" t="str">
        <f t="shared" si="2"/>
        <v>Invalid</v>
      </c>
    </row>
    <row r="19" spans="1:22" s="29" customFormat="1" ht="18" thickBot="1" thickTop="1">
      <c r="A19" s="26" t="s">
        <v>25</v>
      </c>
      <c r="B19" s="27" t="s">
        <v>54</v>
      </c>
      <c r="C19" s="28" t="s">
        <v>85</v>
      </c>
      <c r="D19" s="31" t="s">
        <v>17</v>
      </c>
      <c r="E19" s="30"/>
      <c r="F19" s="31" t="s">
        <v>12</v>
      </c>
      <c r="G19" s="31" t="s">
        <v>55</v>
      </c>
      <c r="H19" s="31" t="s">
        <v>20</v>
      </c>
      <c r="I19" s="31"/>
      <c r="J19" s="31"/>
      <c r="K19" s="36"/>
      <c r="L19" s="32"/>
      <c r="M19" s="37"/>
      <c r="N19" s="33">
        <f t="shared" si="0"/>
        <v>0</v>
      </c>
      <c r="O19" s="34"/>
      <c r="P19" s="34"/>
      <c r="Q19" s="34"/>
      <c r="R19" s="32">
        <v>270500</v>
      </c>
      <c r="S19" s="32"/>
      <c r="T19" s="35">
        <f t="shared" si="1"/>
        <v>270500</v>
      </c>
      <c r="U19" s="31" t="s">
        <v>56</v>
      </c>
      <c r="V19" s="38" t="str">
        <f t="shared" si="2"/>
        <v>Invalid</v>
      </c>
    </row>
    <row r="20" spans="1:22" s="29" customFormat="1" ht="18" thickBot="1" thickTop="1">
      <c r="A20" s="26" t="s">
        <v>25</v>
      </c>
      <c r="B20" s="27" t="s">
        <v>54</v>
      </c>
      <c r="C20" s="28" t="s">
        <v>85</v>
      </c>
      <c r="D20" s="31" t="s">
        <v>17</v>
      </c>
      <c r="E20" s="30"/>
      <c r="F20" s="31" t="s">
        <v>12</v>
      </c>
      <c r="G20" s="31" t="s">
        <v>57</v>
      </c>
      <c r="H20" s="31" t="s">
        <v>23</v>
      </c>
      <c r="I20" s="31"/>
      <c r="J20" s="31"/>
      <c r="K20" s="36"/>
      <c r="L20" s="32"/>
      <c r="M20" s="37"/>
      <c r="N20" s="33">
        <f t="shared" si="0"/>
        <v>0</v>
      </c>
      <c r="O20" s="34"/>
      <c r="P20" s="34"/>
      <c r="Q20" s="34"/>
      <c r="R20" s="32">
        <v>6000</v>
      </c>
      <c r="S20" s="32"/>
      <c r="T20" s="35">
        <f t="shared" si="1"/>
        <v>6000</v>
      </c>
      <c r="U20" s="31" t="s">
        <v>58</v>
      </c>
      <c r="V20" s="38" t="str">
        <f t="shared" si="2"/>
        <v>Invalid</v>
      </c>
    </row>
    <row r="21" spans="1:22" s="29" customFormat="1" ht="18" thickBot="1" thickTop="1">
      <c r="A21" s="26" t="s">
        <v>25</v>
      </c>
      <c r="B21" s="27" t="s">
        <v>54</v>
      </c>
      <c r="C21" s="28" t="s">
        <v>85</v>
      </c>
      <c r="D21" s="30" t="s">
        <v>17</v>
      </c>
      <c r="E21" s="30"/>
      <c r="F21" s="31" t="s">
        <v>9</v>
      </c>
      <c r="G21" s="31" t="s">
        <v>57</v>
      </c>
      <c r="H21" s="31" t="s">
        <v>23</v>
      </c>
      <c r="I21" s="31"/>
      <c r="J21" s="31"/>
      <c r="K21" s="36"/>
      <c r="L21" s="32"/>
      <c r="M21" s="37"/>
      <c r="N21" s="33">
        <f t="shared" si="0"/>
        <v>0</v>
      </c>
      <c r="O21" s="34"/>
      <c r="P21" s="34"/>
      <c r="Q21" s="34"/>
      <c r="R21" s="32">
        <v>300000</v>
      </c>
      <c r="S21" s="32"/>
      <c r="T21" s="35">
        <f t="shared" si="1"/>
        <v>300000</v>
      </c>
      <c r="U21" s="31" t="s">
        <v>58</v>
      </c>
      <c r="V21" s="38" t="str">
        <f t="shared" si="2"/>
        <v>Invalid</v>
      </c>
    </row>
    <row r="22" spans="1:22" s="29" customFormat="1" ht="51" thickBot="1" thickTop="1">
      <c r="A22" s="26" t="s">
        <v>25</v>
      </c>
      <c r="B22" s="27" t="s">
        <v>59</v>
      </c>
      <c r="C22" s="28" t="s">
        <v>85</v>
      </c>
      <c r="D22" s="31" t="s">
        <v>17</v>
      </c>
      <c r="E22" s="30"/>
      <c r="F22" s="31" t="s">
        <v>60</v>
      </c>
      <c r="G22" s="31" t="s">
        <v>61</v>
      </c>
      <c r="H22" s="31" t="s">
        <v>24</v>
      </c>
      <c r="I22" s="31"/>
      <c r="J22" s="31"/>
      <c r="K22" s="36" t="s">
        <v>16</v>
      </c>
      <c r="L22" s="32"/>
      <c r="M22" s="37"/>
      <c r="N22" s="33">
        <f t="shared" si="0"/>
        <v>0</v>
      </c>
      <c r="O22" s="34"/>
      <c r="P22" s="34"/>
      <c r="Q22" s="34"/>
      <c r="R22" s="32"/>
      <c r="S22" s="32">
        <v>750000</v>
      </c>
      <c r="T22" s="35">
        <f t="shared" si="1"/>
        <v>750000</v>
      </c>
      <c r="U22" s="31" t="s">
        <v>62</v>
      </c>
      <c r="V22" s="38" t="str">
        <f t="shared" si="2"/>
        <v>Invalid</v>
      </c>
    </row>
    <row r="23" spans="1:22" s="29" customFormat="1" ht="51" thickBot="1" thickTop="1">
      <c r="A23" s="26" t="s">
        <v>25</v>
      </c>
      <c r="B23" s="27" t="s">
        <v>59</v>
      </c>
      <c r="C23" s="28" t="s">
        <v>85</v>
      </c>
      <c r="D23" s="31" t="s">
        <v>17</v>
      </c>
      <c r="E23" s="30"/>
      <c r="F23" s="31" t="s">
        <v>63</v>
      </c>
      <c r="G23" s="31" t="s">
        <v>64</v>
      </c>
      <c r="H23" s="31" t="s">
        <v>24</v>
      </c>
      <c r="I23" s="31"/>
      <c r="J23" s="31"/>
      <c r="K23" s="36" t="s">
        <v>65</v>
      </c>
      <c r="L23" s="32"/>
      <c r="M23" s="37"/>
      <c r="N23" s="33">
        <f t="shared" si="0"/>
        <v>0</v>
      </c>
      <c r="O23" s="34"/>
      <c r="P23" s="34"/>
      <c r="Q23" s="34"/>
      <c r="R23" s="32"/>
      <c r="S23" s="32">
        <v>250000</v>
      </c>
      <c r="T23" s="35">
        <f t="shared" si="1"/>
        <v>250000</v>
      </c>
      <c r="U23" s="31" t="s">
        <v>66</v>
      </c>
      <c r="V23" s="38" t="str">
        <f t="shared" si="2"/>
        <v>Invalid</v>
      </c>
    </row>
    <row r="24" spans="1:22" s="29" customFormat="1" ht="18" thickBot="1" thickTop="1">
      <c r="A24" s="26" t="s">
        <v>25</v>
      </c>
      <c r="B24" s="27" t="s">
        <v>22</v>
      </c>
      <c r="C24" s="28" t="s">
        <v>85</v>
      </c>
      <c r="D24" s="30" t="s">
        <v>19</v>
      </c>
      <c r="E24" s="30"/>
      <c r="F24" s="31" t="s">
        <v>11</v>
      </c>
      <c r="G24" s="31" t="s">
        <v>67</v>
      </c>
      <c r="H24" s="30" t="s">
        <v>76</v>
      </c>
      <c r="I24" s="31"/>
      <c r="J24" s="31"/>
      <c r="K24" s="36"/>
      <c r="L24" s="32"/>
      <c r="M24" s="37"/>
      <c r="N24" s="33">
        <f t="shared" si="0"/>
        <v>0</v>
      </c>
      <c r="O24" s="34"/>
      <c r="P24" s="34"/>
      <c r="Q24" s="34"/>
      <c r="R24" s="32">
        <v>1329700</v>
      </c>
      <c r="S24" s="32">
        <v>1328700</v>
      </c>
      <c r="T24" s="35">
        <f t="shared" si="1"/>
        <v>2658400</v>
      </c>
      <c r="U24" s="31" t="s">
        <v>68</v>
      </c>
      <c r="V24" s="38" t="str">
        <f t="shared" si="2"/>
        <v>Invalid</v>
      </c>
    </row>
    <row r="25" spans="1:22" s="29" customFormat="1" ht="18" thickBot="1" thickTop="1">
      <c r="A25" s="26" t="s">
        <v>25</v>
      </c>
      <c r="B25" s="27" t="s">
        <v>22</v>
      </c>
      <c r="C25" s="28" t="s">
        <v>85</v>
      </c>
      <c r="D25" s="30" t="s">
        <v>19</v>
      </c>
      <c r="E25" s="30"/>
      <c r="F25" s="31" t="s">
        <v>25</v>
      </c>
      <c r="G25" s="31" t="s">
        <v>69</v>
      </c>
      <c r="H25" s="40"/>
      <c r="I25" s="31"/>
      <c r="J25" s="31"/>
      <c r="K25" s="36"/>
      <c r="L25" s="32"/>
      <c r="M25" s="37"/>
      <c r="N25" s="33">
        <f t="shared" si="0"/>
        <v>0</v>
      </c>
      <c r="O25" s="34"/>
      <c r="P25" s="34"/>
      <c r="Q25" s="34"/>
      <c r="R25" s="32"/>
      <c r="S25" s="32">
        <v>2400000</v>
      </c>
      <c r="T25" s="35">
        <f t="shared" si="1"/>
        <v>2400000</v>
      </c>
      <c r="U25" s="31" t="s">
        <v>70</v>
      </c>
      <c r="V25" s="38" t="str">
        <f t="shared" si="2"/>
        <v>Invalid</v>
      </c>
    </row>
    <row r="26" spans="1:22" s="29" customFormat="1" ht="18" thickBot="1" thickTop="1">
      <c r="A26" s="26" t="s">
        <v>25</v>
      </c>
      <c r="B26" s="27" t="s">
        <v>71</v>
      </c>
      <c r="C26" s="28" t="s">
        <v>85</v>
      </c>
      <c r="D26" s="30" t="s">
        <v>17</v>
      </c>
      <c r="E26" s="30"/>
      <c r="F26" s="31" t="s">
        <v>9</v>
      </c>
      <c r="G26" s="31" t="s">
        <v>35</v>
      </c>
      <c r="H26" s="31" t="s">
        <v>23</v>
      </c>
      <c r="I26" s="31"/>
      <c r="J26" s="31"/>
      <c r="K26" s="36"/>
      <c r="L26" s="32"/>
      <c r="M26" s="37"/>
      <c r="N26" s="33">
        <f t="shared" si="0"/>
        <v>0</v>
      </c>
      <c r="O26" s="34"/>
      <c r="P26" s="34"/>
      <c r="Q26" s="34"/>
      <c r="R26" s="32"/>
      <c r="S26" s="32">
        <v>1500000</v>
      </c>
      <c r="T26" s="35">
        <f t="shared" si="1"/>
        <v>1500000</v>
      </c>
      <c r="U26" s="31" t="s">
        <v>72</v>
      </c>
      <c r="V26" s="38" t="str">
        <f t="shared" si="2"/>
        <v>Invalid</v>
      </c>
    </row>
    <row r="27" spans="1:22" s="29" customFormat="1" ht="18" thickBot="1" thickTop="1">
      <c r="A27" s="26" t="s">
        <v>25</v>
      </c>
      <c r="B27" s="27" t="s">
        <v>71</v>
      </c>
      <c r="C27" s="28" t="s">
        <v>85</v>
      </c>
      <c r="D27" s="30" t="s">
        <v>17</v>
      </c>
      <c r="E27" s="30"/>
      <c r="F27" s="31" t="s">
        <v>9</v>
      </c>
      <c r="G27" s="31" t="s">
        <v>35</v>
      </c>
      <c r="H27" s="31" t="s">
        <v>23</v>
      </c>
      <c r="I27" s="31"/>
      <c r="J27" s="31"/>
      <c r="K27" s="36"/>
      <c r="L27" s="32"/>
      <c r="M27" s="37"/>
      <c r="N27" s="33">
        <f t="shared" si="0"/>
        <v>0</v>
      </c>
      <c r="O27" s="34"/>
      <c r="P27" s="34"/>
      <c r="Q27" s="34"/>
      <c r="R27" s="32"/>
      <c r="S27" s="32">
        <v>1500000</v>
      </c>
      <c r="T27" s="35">
        <f t="shared" si="1"/>
        <v>1500000</v>
      </c>
      <c r="U27" s="31" t="s">
        <v>72</v>
      </c>
      <c r="V27" s="38" t="str">
        <f t="shared" si="2"/>
        <v>Invalid</v>
      </c>
    </row>
    <row r="28" spans="1:22" s="29" customFormat="1" ht="18" thickBot="1" thickTop="1">
      <c r="A28" s="26" t="s">
        <v>25</v>
      </c>
      <c r="B28" s="27" t="s">
        <v>71</v>
      </c>
      <c r="C28" s="28" t="s">
        <v>85</v>
      </c>
      <c r="D28" s="30" t="s">
        <v>17</v>
      </c>
      <c r="E28" s="30"/>
      <c r="F28" s="31" t="s">
        <v>9</v>
      </c>
      <c r="G28" s="31" t="s">
        <v>35</v>
      </c>
      <c r="H28" s="31" t="s">
        <v>23</v>
      </c>
      <c r="I28" s="31"/>
      <c r="J28" s="31"/>
      <c r="K28" s="36"/>
      <c r="L28" s="32"/>
      <c r="M28" s="37"/>
      <c r="N28" s="33">
        <f t="shared" si="0"/>
        <v>0</v>
      </c>
      <c r="O28" s="34"/>
      <c r="P28" s="34"/>
      <c r="Q28" s="34"/>
      <c r="R28" s="32"/>
      <c r="S28" s="32">
        <v>1000000</v>
      </c>
      <c r="T28" s="35">
        <f t="shared" si="1"/>
        <v>1000000</v>
      </c>
      <c r="U28" s="31" t="s">
        <v>73</v>
      </c>
      <c r="V28" s="38" t="str">
        <f t="shared" si="2"/>
        <v>Invalid</v>
      </c>
    </row>
    <row r="29" spans="1:22" s="29" customFormat="1" ht="34.5" thickBot="1" thickTop="1">
      <c r="A29" s="26" t="s">
        <v>25</v>
      </c>
      <c r="B29" s="27" t="s">
        <v>71</v>
      </c>
      <c r="C29" s="28" t="s">
        <v>85</v>
      </c>
      <c r="D29" s="30" t="s">
        <v>17</v>
      </c>
      <c r="E29" s="30"/>
      <c r="F29" s="31" t="s">
        <v>9</v>
      </c>
      <c r="G29" s="31" t="s">
        <v>35</v>
      </c>
      <c r="H29" s="31" t="s">
        <v>23</v>
      </c>
      <c r="I29" s="31"/>
      <c r="J29" s="31"/>
      <c r="K29" s="36"/>
      <c r="L29" s="32"/>
      <c r="M29" s="37"/>
      <c r="N29" s="33">
        <f t="shared" si="0"/>
        <v>0</v>
      </c>
      <c r="O29" s="34"/>
      <c r="P29" s="34"/>
      <c r="Q29" s="34"/>
      <c r="R29" s="32"/>
      <c r="S29" s="32">
        <v>1000000</v>
      </c>
      <c r="T29" s="35">
        <f t="shared" si="1"/>
        <v>1000000</v>
      </c>
      <c r="U29" s="31" t="s">
        <v>74</v>
      </c>
      <c r="V29" s="38" t="str">
        <f t="shared" si="2"/>
        <v>Invalid</v>
      </c>
    </row>
    <row r="30" spans="1:22" s="29" customFormat="1" ht="18" thickBot="1" thickTop="1">
      <c r="A30" s="26" t="s">
        <v>25</v>
      </c>
      <c r="B30" s="27" t="s">
        <v>78</v>
      </c>
      <c r="C30" s="28" t="s">
        <v>85</v>
      </c>
      <c r="D30" s="31" t="s">
        <v>17</v>
      </c>
      <c r="E30" s="30"/>
      <c r="F30" s="31" t="s">
        <v>12</v>
      </c>
      <c r="G30" s="31" t="s">
        <v>35</v>
      </c>
      <c r="H30" s="31" t="s">
        <v>20</v>
      </c>
      <c r="I30" s="31"/>
      <c r="J30" s="31"/>
      <c r="K30" s="36"/>
      <c r="L30" s="32"/>
      <c r="M30" s="37"/>
      <c r="N30" s="33">
        <f t="shared" si="0"/>
        <v>0</v>
      </c>
      <c r="O30" s="34"/>
      <c r="P30" s="34"/>
      <c r="Q30" s="34"/>
      <c r="R30" s="32"/>
      <c r="S30" s="32">
        <v>372710</v>
      </c>
      <c r="T30" s="35">
        <f t="shared" si="1"/>
        <v>372710</v>
      </c>
      <c r="U30" s="31" t="s">
        <v>75</v>
      </c>
      <c r="V30" s="38" t="str">
        <f t="shared" si="2"/>
        <v>Invalid</v>
      </c>
    </row>
    <row r="31"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2015-02-25T12:28:10Z</cp:lastPrinted>
  <dcterms:created xsi:type="dcterms:W3CDTF">2007-12-06T07:01:58Z</dcterms:created>
  <dcterms:modified xsi:type="dcterms:W3CDTF">2015-03-03T08:06:06Z</dcterms:modified>
  <cp:category/>
  <cp:version/>
  <cp:contentType/>
  <cp:contentStatus/>
</cp:coreProperties>
</file>